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tabRatio="500"/>
  </bookViews>
  <sheets>
    <sheet name="Contratos_a partir_2017" sheetId="1" r:id="rId1"/>
    <sheet name="Não Projetos a partir 2017" sheetId="2" r:id="rId2"/>
  </sheets>
  <definedNames>
    <definedName name="_xlnm._FilterDatabase" localSheetId="0" hidden="1">'Contratos_a partir_2017'!$A$2:$O$426</definedName>
  </definedNames>
  <calcPr calcId="144525"/>
</workbook>
</file>

<file path=xl/sharedStrings.xml><?xml version="1.0" encoding="utf-8"?>
<sst xmlns="http://schemas.openxmlformats.org/spreadsheetml/2006/main" count="2972" uniqueCount="1526">
  <si>
    <t>Gestor Responsavel</t>
  </si>
  <si>
    <t>Ano</t>
  </si>
  <si>
    <t>Pareceiros</t>
  </si>
  <si>
    <t>Número do Projeto</t>
  </si>
  <si>
    <t>Nome do Projeto</t>
  </si>
  <si>
    <t>Coordenador do Projeto</t>
  </si>
  <si>
    <t>Recurso</t>
  </si>
  <si>
    <t>Valor</t>
  </si>
  <si>
    <t>Retribuição a UFOP</t>
  </si>
  <si>
    <t>Ressarcimento a UFOP</t>
  </si>
  <si>
    <t>Data de inicio</t>
  </si>
  <si>
    <t>Termino</t>
  </si>
  <si>
    <t>Paulo</t>
  </si>
  <si>
    <t>UFOP/Concessionária BR 040</t>
  </si>
  <si>
    <t>0194-2017                         SEI 3918-2020</t>
  </si>
  <si>
    <t>Concessão de Estágio a aluna da Pós-Graduação Ana Mara Araújo Torres</t>
  </si>
  <si>
    <t>PROGRAD</t>
  </si>
  <si>
    <t>Contrato Não Oneroso</t>
  </si>
  <si>
    <t>Não aplica</t>
  </si>
  <si>
    <t>Ricardo</t>
  </si>
  <si>
    <t>UFOP-Sociedade Beneficente São Camilo-FEOP</t>
  </si>
  <si>
    <t>0431-2017</t>
  </si>
  <si>
    <t>Serviço, pesquisa e educação no Laqua</t>
  </si>
  <si>
    <t>Prof. Vera Guarda</t>
  </si>
  <si>
    <t>Recurso Externo</t>
  </si>
  <si>
    <t>UFOP - Anglo American Minério de Ferro Brasil S/A - FEOP</t>
  </si>
  <si>
    <t>0379-2017</t>
  </si>
  <si>
    <t>Caracterização de compostos orgânicos em amostras de polpas e águas</t>
  </si>
  <si>
    <t>Cornelio de Freitas Carvalho</t>
  </si>
  <si>
    <t>UFOP- Assembleia Legislativa de Minas Gerais</t>
  </si>
  <si>
    <t>00430-2017                 SEI 3757-2020</t>
  </si>
  <si>
    <t>Projeto Segunda Musical</t>
  </si>
  <si>
    <t>DEMUS</t>
  </si>
  <si>
    <t>UFOP- Universidade Paul-Valèry Montpellier 3</t>
  </si>
  <si>
    <t>0511-2017                       SEI 4317 - 2020</t>
  </si>
  <si>
    <t>Intercâmbio científico</t>
  </si>
  <si>
    <t>Coordenadoria de Assuntos Internacionais</t>
  </si>
  <si>
    <t>UFOP -  Fundação Roberto Marinho</t>
  </si>
  <si>
    <t>00616-2017</t>
  </si>
  <si>
    <t>Transmissão gratuita de programação</t>
  </si>
  <si>
    <t>TV UFOP - Coordenadoria de Comunicação Institucional</t>
  </si>
  <si>
    <t>UFOP-Universidade de Lisboa</t>
  </si>
  <si>
    <t>0526-2017</t>
  </si>
  <si>
    <t>Programa de Intercâmbio</t>
  </si>
  <si>
    <t>UFOP-University of Georgia</t>
  </si>
  <si>
    <t>0748-2017                    SEI 3911-2020</t>
  </si>
  <si>
    <t>Intercâmbiode estudantes e docentes</t>
  </si>
  <si>
    <t>Município de Jõao Monlevade/UFOP</t>
  </si>
  <si>
    <t>1015-2017</t>
  </si>
  <si>
    <t>Curso Pré-Vestibular "Rumo à Universidades", onde as instituições viabilizarão gratuitamente aos estudantes de JM uma preparação para eventual acesso ao ensino superior da região</t>
  </si>
  <si>
    <t>UFOP/Associação Fernando Morais</t>
  </si>
  <si>
    <t>00940-2017                 SEI 3912-2020</t>
  </si>
  <si>
    <t>Promoção e realização de atividades acadêmicas, científicas, técnicas e de investigação sobre assuntos de interesse comum, especialmente sobre o Acervo de Fernando Morais.</t>
  </si>
  <si>
    <t>Contratos não firmados FEOP</t>
  </si>
  <si>
    <t>UFOP/FEOP</t>
  </si>
  <si>
    <t>1442-2017</t>
  </si>
  <si>
    <t>Projeto de pesquisa para desenvolvimento de técnica/metodologia para prospecção de gás natural por meio de interpretação de dados geocronológicos</t>
  </si>
  <si>
    <t>Cristiano de Carvalho Lana</t>
  </si>
  <si>
    <t>UFOP/FEOP/VALE</t>
  </si>
  <si>
    <t>1441-2017</t>
  </si>
  <si>
    <t>Analises Geocronologicas e Geoquimicas Refinadas</t>
  </si>
  <si>
    <t>UFOP/FHEMIG</t>
  </si>
  <si>
    <t>1510-2017</t>
  </si>
  <si>
    <t>Estágio Curricular Obrigatório - Internato</t>
  </si>
  <si>
    <t>Valdeci Ferreira dos Santos</t>
  </si>
  <si>
    <t>1663-2017</t>
  </si>
  <si>
    <t>Tratamento de problemas de programação de horários de grande porte usando programação Linerar Inteira</t>
  </si>
  <si>
    <t>Haroldo Gambini Santos</t>
  </si>
  <si>
    <t>UFOP/FUNDEP</t>
  </si>
  <si>
    <t>1794-2017                     SEI 3752-2020</t>
  </si>
  <si>
    <t>Projeto Aplicativo Fadiga - PAF</t>
  </si>
  <si>
    <t>Raimundo Marques do Nascimento Neto</t>
  </si>
  <si>
    <t>UFOP/FEOP/Université Paris XII Val de Marne-Dita Université Paris-Est Créteil (UPEC)</t>
  </si>
  <si>
    <t>1840-2017</t>
  </si>
  <si>
    <t>Implementação de uma classe preparatória aos Mestrados AEI e MCI da UPEC para os alunos de terceiro ano (L3)</t>
  </si>
  <si>
    <t>Prof. Dr. Carlos Magno de Souza Paiva</t>
  </si>
  <si>
    <t>1957-2017</t>
  </si>
  <si>
    <t>Ensaios Pré-Clínicos em Doença de Chagas: avaliação da eficácia de dois compostos derivados do Posaconazol em curar camundongos C57BL/6 infectados com a cepa CL do Trypanosoma Cruzi.</t>
  </si>
  <si>
    <t>CLÁUDIA MARTINS CARNEIRO</t>
  </si>
  <si>
    <t>UFOP/FG/GERPRO</t>
  </si>
  <si>
    <t>1988-2017</t>
  </si>
  <si>
    <t>Determinação de Cloreto e Sulfato em Areias Utilizadas na Construção Civil</t>
  </si>
  <si>
    <t>Bruno Eduardo Lobo Baêta</t>
  </si>
  <si>
    <t>UFOP - FG</t>
  </si>
  <si>
    <t>5950 - 2017</t>
  </si>
  <si>
    <t>Caravanas da Juventude -DL</t>
  </si>
  <si>
    <t>Dulce Maria Pereira</t>
  </si>
  <si>
    <t>Contrato Não Firmado</t>
  </si>
  <si>
    <t>Prestação de Serviço</t>
  </si>
  <si>
    <t>UFOP/FG/Cáritas Brasileira Regional Minas Gerais</t>
  </si>
  <si>
    <t>1993-2017</t>
  </si>
  <si>
    <t>Diagnóstico socioeconômico-cultural e cadastro integrado de atingidos em Mariana</t>
  </si>
  <si>
    <t>2085-2017</t>
  </si>
  <si>
    <t>Concessão de uso pelo período de 24 (vinte e quatro) meses, dos móveis elencados na cláusula primeira do Termo de Cessão de Uso para Atividades da TV UFOP</t>
  </si>
  <si>
    <t>UFOP/FEOP/VALE S.A.</t>
  </si>
  <si>
    <t>2145-2017</t>
  </si>
  <si>
    <t>Fornecimento de um painel atualizado dos aspectos da neotectônica da região do quadrilátero ferrífero</t>
  </si>
  <si>
    <t>Prof.. Dr. Paulo de Tarso Amorim Castro</t>
  </si>
  <si>
    <t>UFOP/SAAE/FG</t>
  </si>
  <si>
    <t>2182 - 2017</t>
  </si>
  <si>
    <t>Avaliação de tec. Para trat. De efluente doméstico no dist. De cacho do Bru Mariana</t>
  </si>
  <si>
    <t>Anibal da Fonsceca Santiago</t>
  </si>
  <si>
    <t>UFOP/HINDALCO- GRUPO ADITYA BIRLA</t>
  </si>
  <si>
    <t>2161-2017                      SEI 203147-2020</t>
  </si>
  <si>
    <t>Caracterização de areia proveniente da mineração da bauxita para aplicação na construção civil</t>
  </si>
  <si>
    <t>Prof. Dr. Guilherme Jorge Brigolini Silva</t>
  </si>
  <si>
    <t>2207-2017                    SEI 203392-2019</t>
  </si>
  <si>
    <t>Produção de aglomerantes para construção civil a partir de resíduos gerados na indústria de alumina</t>
  </si>
  <si>
    <t>Convênio</t>
  </si>
  <si>
    <t>UFOP/Santander</t>
  </si>
  <si>
    <t>2271-2017</t>
  </si>
  <si>
    <t>CONVÊNIO PARA VIABILIZAÇÃO DO PROGRAMA DE BOLSAS IBERO-AMERICANAS PARA ESTUDANTES DE GRADUAÇÃO SANTANDER UNIVERSIDADES 2017, QUE ENTRE SI CELEBRAM A UNIVERSIDADE FEDERAL DE OURO PRETO E O BANCO SANTANDER (BRASIL) S/A.</t>
  </si>
  <si>
    <t>CAINT</t>
  </si>
  <si>
    <t>2270-2017</t>
  </si>
  <si>
    <t>CONVÊNIO PARA IMPLANTAÇÃO DO PROGRAMA DE BOLSAS DE MOBILIDADE INTERNACIONAL FÓRMULA SANTANDER UNIVERSIDADES 2017, QUE ENTRE SI CELEBRAM A UNIVERSIDADE FEDERAL DE OURO PRETO E O BANCO SANTANDER (BRASIL) S/A.</t>
  </si>
  <si>
    <t>2301-2017</t>
  </si>
  <si>
    <t>Yoga para mulheres no climatério</t>
  </si>
  <si>
    <t>Maria Ruth Gonçalves Gaede Carrilo</t>
  </si>
  <si>
    <t xml:space="preserve">Ricardo </t>
  </si>
  <si>
    <t>UFOP/ORATÓRIOS ENGENHARIA MINERAL LTDA - ME/FG</t>
  </si>
  <si>
    <t>2313-2017</t>
  </si>
  <si>
    <t>PESQUISA SOBRE CARACTERIZAÇÃO DO MINÉRIO DE MANGANÊS</t>
  </si>
  <si>
    <t>Prof. Carlos Alberto Pereira</t>
  </si>
  <si>
    <t>UFOP/Conteúdo Editorial</t>
  </si>
  <si>
    <t>2374-2017</t>
  </si>
  <si>
    <t>Inserção do logo da UFOP designado como apoio institucional nos sites, hotsite e newsletters dos eventos dentre outros</t>
  </si>
  <si>
    <t>Prof. Carlos Frederico</t>
  </si>
  <si>
    <t>UFOP/FG/IETEC</t>
  </si>
  <si>
    <t>2421-2017</t>
  </si>
  <si>
    <t>Avaliação de Segurança de Barragens de Rejeito</t>
  </si>
  <si>
    <t>Waldyr Lopes de Oliveira Filho</t>
  </si>
  <si>
    <t>X</t>
  </si>
  <si>
    <t>UFOP/SEE/SEDA/MG/FG</t>
  </si>
  <si>
    <t>2425-2017</t>
  </si>
  <si>
    <t>Escola Sustentável e Agroecologia em Minas Gerais: Espaçoes Educadores, Inclusivos, Inovadores e Resilientes nos Territórios Atingidos por Barragem na Bacia do Rio Doce.</t>
  </si>
  <si>
    <t>PROFª DULCE MARIA PEREIRA</t>
  </si>
  <si>
    <t>VSB/FG/UFOP</t>
  </si>
  <si>
    <t>2434-2017                  SEI 3924-2020</t>
  </si>
  <si>
    <t>Controladores de fluxo em distribuidor de lingotamento contínuo</t>
  </si>
  <si>
    <t>Prof. Carlos Antônio da Silva</t>
  </si>
  <si>
    <t>UFOP/FG/VHC</t>
  </si>
  <si>
    <t>Estudo de Aluvião Diamantífero</t>
  </si>
  <si>
    <t>Prof. Otávia Martins</t>
  </si>
  <si>
    <t>2001 - 3000</t>
  </si>
  <si>
    <t>CETEM/UFOP</t>
  </si>
  <si>
    <t>2776-2017                    SEI 3920-2020</t>
  </si>
  <si>
    <t>Desenvolvimento de programas e Projetos de Pesquisa, de desenvolvimento e de inovação dentre outros.</t>
  </si>
  <si>
    <t>Prof. Wilson Trigueiro de Sousa</t>
  </si>
  <si>
    <t>CMOP/UFOP</t>
  </si>
  <si>
    <t>2788-2017</t>
  </si>
  <si>
    <t>Conjugação de esforços mediante utilização de tecnologias, recursos humanos, materiais científicos e culturais disponíveis</t>
  </si>
  <si>
    <t>Reitoria</t>
  </si>
  <si>
    <t>VALE S.A/FEOP/UFOP</t>
  </si>
  <si>
    <t>2857-2017                    SEI 3732-2020</t>
  </si>
  <si>
    <t>PREVENÇÃO E MANEJO DA FADIGA - PPMF</t>
  </si>
  <si>
    <t>Prof. Dr. Fausto Aloísio Pedrosa Pimenta</t>
  </si>
  <si>
    <t>2595-2017</t>
  </si>
  <si>
    <t>PROJETO ACADÊMICO PARA EXECUÇÃO DE CURSOS OFERECIDOS PELO CEAD - Apoio Operacional</t>
  </si>
  <si>
    <t>Prof. Wellington Tavares</t>
  </si>
  <si>
    <t>FAPEMIG/UFOP</t>
  </si>
  <si>
    <t>2919-2017</t>
  </si>
  <si>
    <t>Doação de Bens Móveis - Não tem vigência</t>
  </si>
  <si>
    <t>CAP</t>
  </si>
  <si>
    <t>3027-2017</t>
  </si>
  <si>
    <t>Labfebio - Check-up - Testes Físicos</t>
  </si>
  <si>
    <t>Profª Lenice Kappes B. Oliveira</t>
  </si>
  <si>
    <t>UFOP/FG/ITV/Vale S.A</t>
  </si>
  <si>
    <t>3047-2017</t>
  </si>
  <si>
    <t>Otimização da produtividade e custos em vias de transporte</t>
  </si>
  <si>
    <t>Prof. Hernani Mota de Lima</t>
  </si>
  <si>
    <t>UFOP/FG/Vale S.A</t>
  </si>
  <si>
    <t>3152-2017</t>
  </si>
  <si>
    <t>Desaguamento de rejeitos utilizando fenômenos eletrocinéticos</t>
  </si>
  <si>
    <t>Prof. Romero César Gomes</t>
  </si>
  <si>
    <t xml:space="preserve">UFOP-FEOP  </t>
  </si>
  <si>
    <t>3150-2017</t>
  </si>
  <si>
    <t>Painel: O que é a febre amarela em antigas regiões florestais</t>
  </si>
  <si>
    <t>Prof. Sérvio Pontes Ribeiro</t>
  </si>
  <si>
    <t>UFOP/FG</t>
  </si>
  <si>
    <t>3418-2017</t>
  </si>
  <si>
    <t>CONSULTORIA DE GEOLOGIA ESTRUTURAL COM FOCO NO ASPECTO DA GEOLOGIA ESTRUTURAL DA MINA DE VÁRZEA DO LOPES</t>
  </si>
  <si>
    <t>Issamu Endo</t>
  </si>
  <si>
    <t>3485-2017</t>
  </si>
  <si>
    <t>GERENCIAMENTO DO FESTIVAL DE INERVO DE OURO PRETO E MARIANA - 2017</t>
  </si>
  <si>
    <t>Prof. Dr. Marcos Eduardo.C. Gonçalves</t>
  </si>
  <si>
    <t>Recurso de Captação</t>
  </si>
  <si>
    <t>UFOP</t>
  </si>
  <si>
    <t>3581-2017                     SEI 4315 - 2020</t>
  </si>
  <si>
    <t>Acordo de colaboração UFOP- UPTC - Colômbia</t>
  </si>
  <si>
    <t>UFOP/FG/NUGEO</t>
  </si>
  <si>
    <t>3575-2017</t>
  </si>
  <si>
    <t>CURSO SISTEMAS ALTERNATIVOS DE DISPOSIÇÃO DE REJEITOS DE MINERAÇÃO</t>
  </si>
  <si>
    <t>FG/UFOP</t>
  </si>
  <si>
    <t>4189-2017</t>
  </si>
  <si>
    <t>Consultoria de Geologia Estrutural</t>
  </si>
  <si>
    <t>UFOP/AVOSCOP</t>
  </si>
  <si>
    <t>4382-2017</t>
  </si>
  <si>
    <t>Termo de cooperação entre si celebram a UFOP e a ACOSCOP - Apresentação da Orquestra Ouro Preto Repertório Variado</t>
  </si>
  <si>
    <t>UFOP/UFMG</t>
  </si>
  <si>
    <t>3356-2017                    SEI 3917-2020</t>
  </si>
  <si>
    <t>IMUNOBIOLÓGICO PARA CONTROLE DO VETOR DA LEISHMANIOSE, PROCESSOS DE OBTENÇÃO E USOS</t>
  </si>
  <si>
    <t>Profª Claudia Aparecida Marliére de Lima</t>
  </si>
  <si>
    <t>Vigência da Patente</t>
  </si>
  <si>
    <t>DESAGUAMENTO/ADENSAMENTO DE REJEITOS UTILIZANDO FENÔMENOS ELETROCINÉTICOS</t>
  </si>
  <si>
    <t>UFOP - FAPEMIG</t>
  </si>
  <si>
    <t>4980-2017                    SEI 4008-2020</t>
  </si>
  <si>
    <t>Contrato de partilhamento de titulardade, sistema de monitoramno de solo</t>
  </si>
  <si>
    <t>NITE</t>
  </si>
  <si>
    <t>Vermelha G</t>
  </si>
  <si>
    <t>FEOP/UFOP</t>
  </si>
  <si>
    <t>4644-2017 - 4451-2017</t>
  </si>
  <si>
    <t>Encontro de Saberes da UFOP 2017 (Número modificado a pedido da PJU)</t>
  </si>
  <si>
    <t>Profª Vanessa Carla Furtgado Mosqueira</t>
  </si>
  <si>
    <t>Recurso UFOP / TED</t>
  </si>
  <si>
    <t>4765-2017</t>
  </si>
  <si>
    <t>Ensaios de caracterizção em amostras de minério laterítico de níquel</t>
  </si>
  <si>
    <t>Victor de Alvarenga Oliveira</t>
  </si>
  <si>
    <t>UFOP/FUNED</t>
  </si>
  <si>
    <t>5060-2017</t>
  </si>
  <si>
    <t>Realização das análises de água para consumo humano do município de Itabirito/MG</t>
  </si>
  <si>
    <t>Prof. Maria Célia</t>
  </si>
  <si>
    <t>5076-2017                     SEI 4011-2020</t>
  </si>
  <si>
    <t>Projeto  de Avaliação da Dinâmica de recarga de aquíferos em áreas de mineração</t>
  </si>
  <si>
    <t>Prof. Paulo Cyro Baptista Scudino</t>
  </si>
  <si>
    <t>UFOP/FG/ARCELOR MITTAL</t>
  </si>
  <si>
    <t>5095-2017</t>
  </si>
  <si>
    <t>Projeto de Monitoramento da Variação na composição mineralógica e geoquímica dos sedimentos da baía do Espírito Santo de Manguinhos</t>
  </si>
  <si>
    <t>Prof. Ricardo Augusto S. Cipriano</t>
  </si>
  <si>
    <t>UFOP-FEOP-FAPEMIG-SEDECTES</t>
  </si>
  <si>
    <t>5468 - 2017                     SEI 4132</t>
  </si>
  <si>
    <t>Expansão do Ensino na Modalidade Educação à Distância nas Áreas de Tecnologia da Informação e Inovação</t>
  </si>
  <si>
    <t>Vicente Amorim Peixoto</t>
  </si>
  <si>
    <t>UFOP-FEOP-EDTM</t>
  </si>
  <si>
    <t>5466-2017</t>
  </si>
  <si>
    <t>Curadoria da Coleção MASP Landman</t>
  </si>
  <si>
    <t>Profª Marcia Maria Arcuri Suñer</t>
  </si>
  <si>
    <t>FEOP – UFOP</t>
  </si>
  <si>
    <t>5668-2017</t>
  </si>
  <si>
    <t>Projeto de Análise Geoquímica de amostras de água</t>
  </si>
  <si>
    <t>Prof. Waldyr Lopes de Oliveira Filho</t>
  </si>
  <si>
    <t>UFOP-FG</t>
  </si>
  <si>
    <t>5496-2017                  SEI 4110-2010</t>
  </si>
  <si>
    <t>Projeto HEFESTUS: Tecnologis Integradas para o Aproveitamento de Rejeitos da Mineração de Ferro de forma sustentável</t>
  </si>
  <si>
    <t>Prof. Gilberto H. T. Alvares da silva</t>
  </si>
  <si>
    <t>5495-2017                    SEI 4395 - 2020</t>
  </si>
  <si>
    <t>Projeto: Uso de Nanomateriais e Aplicação de Técnicas Avançadas de Caracterização de Materiais para o desenvolvimento de Pelotas ed Minério de Ferro de Alto Valor Agregado para Altos-fornos</t>
  </si>
  <si>
    <t>UFOP-UFV</t>
  </si>
  <si>
    <t>5518-2017                     SEI 4009-2020</t>
  </si>
  <si>
    <t>Termo de Cessão de Microorganismo Vivo</t>
  </si>
  <si>
    <t>Prof. Ieso de Miranda Castro</t>
  </si>
  <si>
    <t>UFOP-BANCO SANTANDER</t>
  </si>
  <si>
    <t>5523-2017</t>
  </si>
  <si>
    <t>Convênio para viabilização do Programa Bolsa Educação Santander Universidade</t>
  </si>
  <si>
    <t>5549-2017</t>
  </si>
  <si>
    <t>Estudos de Adensamento de Rejeitos dispostos em Cavas de Mineração</t>
  </si>
  <si>
    <t>Prof. Waldyr Lopes de O.Filho</t>
  </si>
  <si>
    <t>UFOP- FEOP Análise Geoquímica de amostras de água</t>
  </si>
  <si>
    <t>Prof. Herminio Arias Nalini</t>
  </si>
  <si>
    <t>UFOP-FG-GERDAU</t>
  </si>
  <si>
    <t>5881-2017</t>
  </si>
  <si>
    <t>Determinação de Diagramas de Resfriamento Contínuo e Cinética de Austenitização de aços Processados no ltq da Gerdau (Ouro Branco)</t>
  </si>
  <si>
    <t>Prof. Geraldo Lucio</t>
  </si>
  <si>
    <t>5975-2017</t>
  </si>
  <si>
    <t>Projeto de Pesquisa 1543 Indicadores de Desigualdade Social</t>
  </si>
  <si>
    <t>Èrica Castilho Rodrigues</t>
  </si>
  <si>
    <t>UFOP – Prefeitura de Itabirito</t>
  </si>
  <si>
    <t>5977-2017                    SEI 4323 - 2020</t>
  </si>
  <si>
    <t>Convênio de Estagio do Curso de Medicina – UFOP – Pref. Itabirito</t>
  </si>
  <si>
    <t>Prof. Rodrigo Pastor A. Pereira</t>
  </si>
  <si>
    <t>5986-2017</t>
  </si>
  <si>
    <t>Termo de Cessão de Uso UFOP-FEOP para concessão de uso de bem móvel para atividades da TV UFOP</t>
  </si>
  <si>
    <t>CCI</t>
  </si>
  <si>
    <t>UFOP – NEW STEEL S.A.</t>
  </si>
  <si>
    <t>5988-2017</t>
  </si>
  <si>
    <t>UFOP – NEW STEEL SA (Programa de cooperação e intercâmbio científico e tecnológico na área de mineração e metalurgia)</t>
  </si>
  <si>
    <t>Prof. José Medeiros</t>
  </si>
  <si>
    <t>UFOP-UNIFAL-FACEPE</t>
  </si>
  <si>
    <t>5023-2017                    SEI 4281 -2020</t>
  </si>
  <si>
    <t>Processo de extração orellana – UFOP-UNIFAL – NITE-FACEPE</t>
  </si>
  <si>
    <t xml:space="preserve">UFOP-FG  </t>
  </si>
  <si>
    <t>6035-2017</t>
  </si>
  <si>
    <t>Congresso Nacional de Grupos PET Engenharia Civil – V CONPET</t>
  </si>
  <si>
    <t>Prof. Geraldo Donizete</t>
  </si>
  <si>
    <t>UFOP-PREF. CONTAGEM</t>
  </si>
  <si>
    <t>6046-2017</t>
  </si>
  <si>
    <t>Estágio curricular do curso de medicina – UCI Hospital Municipal de Contagem</t>
  </si>
  <si>
    <t>escola de Medicina</t>
  </si>
  <si>
    <t>2069-2017                    SEI 4396 - 2020</t>
  </si>
  <si>
    <t>NTI-Melhoria no serviço de e-mail – GET informática</t>
  </si>
  <si>
    <t>NTI</t>
  </si>
  <si>
    <t>6127-2017</t>
  </si>
  <si>
    <t>Fórum das Letras 2017</t>
  </si>
  <si>
    <t>Guiomar de Grammont</t>
  </si>
  <si>
    <t>5451-2017</t>
  </si>
  <si>
    <t>DL - Estágio de vivência</t>
  </si>
  <si>
    <t>Prof. Dulce</t>
  </si>
  <si>
    <t>vermelha F</t>
  </si>
  <si>
    <t>5446-2017                  SEI 4018-2020</t>
  </si>
  <si>
    <t>Apoio e suporte ao CEAD UFOP – Dispensa Licitação</t>
  </si>
  <si>
    <t>Diretoria CEAD</t>
  </si>
  <si>
    <t>vermelha G</t>
  </si>
  <si>
    <t xml:space="preserve">UFOP   </t>
  </si>
  <si>
    <t>5004-2017</t>
  </si>
  <si>
    <t>Qualidade dos exames de papanicolau em Minas Gerais</t>
  </si>
  <si>
    <t>Profª Cláudia Martins Carneiro</t>
  </si>
  <si>
    <t>5329-2017</t>
  </si>
  <si>
    <t>Implementação do sistema de gestão da qaulidade do laboratório piloto de análises clínicas</t>
  </si>
  <si>
    <t>Prof. Luis Fernando Teixeira</t>
  </si>
  <si>
    <t>UFOP – ANEEL - CEMIG</t>
  </si>
  <si>
    <t>6258-2017                    SEI 3405-2020</t>
  </si>
  <si>
    <t>Estratégias para acelerar a sucessão ecológica em áreas degradadas no entorno da UHE- Emborcação (CEMIG)</t>
  </si>
  <si>
    <t>Prof. Yasmine</t>
  </si>
  <si>
    <t>UFOP – FEOP</t>
  </si>
  <si>
    <t>5439 – 2017</t>
  </si>
  <si>
    <t>PNAIC (D.L. Pacto Nacional pela Alfabetização na Idade Certa</t>
  </si>
  <si>
    <t>Marcelo Loures dos Santos</t>
  </si>
  <si>
    <t>0934-2018</t>
  </si>
  <si>
    <t>CURSO DE ESPECIALIZAÇÃO EM ENGENHARIA DE MINAS</t>
  </si>
  <si>
    <t>UFOP – Hospital Nª Sª das Dores</t>
  </si>
  <si>
    <t>0894-2018</t>
  </si>
  <si>
    <t>Ressarcimento ao erário Hospital Nª Sª das Dores</t>
  </si>
  <si>
    <t>GECON</t>
  </si>
  <si>
    <t>Ressarcimento</t>
  </si>
  <si>
    <t>UFOP – EPAMIG</t>
  </si>
  <si>
    <t>3663 – 2017</t>
  </si>
  <si>
    <t>Acordo de cooperação EPAMIG – ufop para o desenvolvimento de pesquisa</t>
  </si>
  <si>
    <t>Prof. Paulo Martins</t>
  </si>
  <si>
    <t>0796 – 2017</t>
  </si>
  <si>
    <t>Detecção Automática de Trincas em Dormentes de Aço</t>
  </si>
  <si>
    <t>Prof. Glauco F. Yared</t>
  </si>
  <si>
    <t>UFOP – ADOP</t>
  </si>
  <si>
    <t>3465 – 2017</t>
  </si>
  <si>
    <t>Avaliação de eficiência de biodigestores anaeróbicos no tratamento de esgoto</t>
  </si>
  <si>
    <t>Profª Maria Célia</t>
  </si>
  <si>
    <t>0008 - 2018                  SEI 3262-2020</t>
  </si>
  <si>
    <t>Curso de Especialização em engenharia geotécninca</t>
  </si>
  <si>
    <t>Prof. Romero Gomes</t>
  </si>
  <si>
    <t>0729 -2018</t>
  </si>
  <si>
    <t>Projeto Rondon</t>
  </si>
  <si>
    <t>PROEX</t>
  </si>
  <si>
    <t>0858 - 2018                 SEI 3795-2020</t>
  </si>
  <si>
    <t>Estágio curricular PMOP</t>
  </si>
  <si>
    <t>Não Aplica</t>
  </si>
  <si>
    <t>0955-2018</t>
  </si>
  <si>
    <t>Comodato, Hospital João XXIII</t>
  </si>
  <si>
    <t>Escola de Medicina</t>
  </si>
  <si>
    <t>UFOP- FG- BR040</t>
  </si>
  <si>
    <t>0921-2018</t>
  </si>
  <si>
    <t>Estudo de viabilidade técnica de utilização de rejeitos de minério de ferro em pavimentos rodoviários (BR 040 – Invepar)</t>
  </si>
  <si>
    <t>Prof. Eleonardo Lucas Gomes</t>
  </si>
  <si>
    <t>UFOP - Hospital Nª Sª das Dores</t>
  </si>
  <si>
    <t>UFOP – Hosp. Arnaldo Gavazza</t>
  </si>
  <si>
    <t>0895-2018</t>
  </si>
  <si>
    <t>Ressarcimento ao erário Hospital Arnaldo Gavazza</t>
  </si>
  <si>
    <t>1073-2018</t>
  </si>
  <si>
    <t>Projeto Gestão para o Sistema de Comunicação Integrada da Central de Comunicação Público-Educativa</t>
  </si>
  <si>
    <t>André Cood. CCI</t>
  </si>
  <si>
    <t>UFOP – ITV</t>
  </si>
  <si>
    <t>1140-2018                      SEI 3914-2020</t>
  </si>
  <si>
    <t>Apoio ao curso de Pós- Graduação em Eng. de Controle e Automação, nível mestrado, modalidade profissional, na área de instrumentação, controle e automação de processos de mineração</t>
  </si>
  <si>
    <t>Prof. Alan Kardek Rêgo</t>
  </si>
  <si>
    <t>UFOP – CPRM</t>
  </si>
  <si>
    <t>1139-2018                       SEI  4149 - 2020</t>
  </si>
  <si>
    <t>Parceria entre UFOP e CPRM para criação de projetos de Iniciação Científica</t>
  </si>
  <si>
    <t>Prof. Sérgio Aquino</t>
  </si>
  <si>
    <t>UFOP – IFMG</t>
  </si>
  <si>
    <t>1308-2018                     SEI 4151-2020</t>
  </si>
  <si>
    <t>Acordo específico de cooperação científica e tecnológica que, entre si, celebram a UFOP, e o IFMG Campus Ouro Preto</t>
  </si>
  <si>
    <t>UFOP – IBRAM</t>
  </si>
  <si>
    <t>1315-2018                      SEI 3790-2020</t>
  </si>
  <si>
    <t>Termo de cooperação Museu da Inconfidência – IBRAM</t>
  </si>
  <si>
    <t>UFOP – GORCEIX</t>
  </si>
  <si>
    <t>1345-2018                      SEI 3832-2020</t>
  </si>
  <si>
    <t>Análises de metais traço, em vegetais e seus visitantes florais, cultivados em regiões com e sem rejeitos oriundos do rompimento da Barragem de Fundão – Fundação Renova</t>
  </si>
  <si>
    <t>Alessandra Rodrigues Kozovits</t>
  </si>
  <si>
    <t>UFOP – PMOP</t>
  </si>
  <si>
    <t>1401 -2018                       SEI 4397 - 2020</t>
  </si>
  <si>
    <t>Convênio de Residência do Curso de Medicina UFOP e PMOP – Residência Médica em medicina da família</t>
  </si>
  <si>
    <t>UFOP – Universidad Externato de Colombia</t>
  </si>
  <si>
    <t>1414 -2018                     SEI  4150-2020</t>
  </si>
  <si>
    <t xml:space="preserve">Convênio de Cooperação acadêmica entre UFOP e  Universidad Externato de Colombia </t>
  </si>
  <si>
    <t>Alexandre Bahia</t>
  </si>
  <si>
    <t>Repassado a DOF</t>
  </si>
  <si>
    <t>UFOP – IPHAN</t>
  </si>
  <si>
    <t>1464 – 2018</t>
  </si>
  <si>
    <t>Execução descentralizada – Projeto “Sentidos Urbanos: Patrimônio e Cidadania – 4ª Fase</t>
  </si>
  <si>
    <t>UFOP – Mun. Berilo</t>
  </si>
  <si>
    <t>1531 – 2018                               SEI 4324-2020</t>
  </si>
  <si>
    <t>Avaliação pós- tratamento com Benzonidazol – Município de Berilo</t>
  </si>
  <si>
    <t>Prof. ª Marta de Lana</t>
  </si>
  <si>
    <t>UFOP – FG</t>
  </si>
  <si>
    <t>1757 – 2018</t>
  </si>
  <si>
    <t xml:space="preserve">Modelagem de Processos e Pesquisa Operacional </t>
  </si>
  <si>
    <t>Prof. Lásara F. Rodrigues</t>
  </si>
  <si>
    <t xml:space="preserve">2007 - 2018                   SEI 4387 - 2020 </t>
  </si>
  <si>
    <t>Especialização em engenharia de materiais</t>
  </si>
  <si>
    <t>Prof. Paulo Santos Assis</t>
  </si>
  <si>
    <t>UFOP - FEOP</t>
  </si>
  <si>
    <t>2225 - 2018</t>
  </si>
  <si>
    <t>I Congresso Mineiro de Direito do Patrimômio Cultural - I Fórum de Capacitação de Agentes Municipais de Fiscalização do Patrimônio Cultural</t>
  </si>
  <si>
    <t>Carlos Magno de S. Paiva</t>
  </si>
  <si>
    <t>2226 - 2018</t>
  </si>
  <si>
    <t>"Capacitação em Português como Língua Estrangeira e Negócios e Economia Brasileira</t>
  </si>
  <si>
    <t xml:space="preserve">UFOP - FG  </t>
  </si>
  <si>
    <t>2303 - 2018</t>
  </si>
  <si>
    <t>Rejeito de barragem de Minério de Ferro</t>
  </si>
  <si>
    <t>Prof. Ricardo Fiorotti</t>
  </si>
  <si>
    <t xml:space="preserve">UFOP </t>
  </si>
  <si>
    <t>2352 - 2018</t>
  </si>
  <si>
    <t>Circuito do Ouro de Montain Bike XCO - PROEX</t>
  </si>
  <si>
    <t>Prof. Marcos Knupp</t>
  </si>
  <si>
    <t>2382 - 2018</t>
  </si>
  <si>
    <t>Elaboração do plano de trabalho para conservação da fauna e flora terrestres afetadas pelo rompimento da Barragem de Fundão, no município de Mariana - MG</t>
  </si>
  <si>
    <t>Yasmine Antonini</t>
  </si>
  <si>
    <t>UFOP - HC - UFMG</t>
  </si>
  <si>
    <t>2517 - 2018</t>
  </si>
  <si>
    <t>Acordo de cooperação: Programa de residência médica da UFOP no Hospital das Clínicas (HC-UFMG)</t>
  </si>
  <si>
    <t>Prof. Raimundo Neto</t>
  </si>
  <si>
    <t>UFOP - CIMTB</t>
  </si>
  <si>
    <t>2576 - 2018</t>
  </si>
  <si>
    <t>Copa Internacional de Mountain Bike</t>
  </si>
  <si>
    <t>2598 - 2018</t>
  </si>
  <si>
    <t>Musica e Folia do Divino de São Bartolomeu</t>
  </si>
  <si>
    <t>Profª Maria Lins</t>
  </si>
  <si>
    <t>2623 - 2018</t>
  </si>
  <si>
    <t xml:space="preserve"> CPPA (apensando 4802-2018)</t>
  </si>
  <si>
    <t>Prof. ª Débora Lopez</t>
  </si>
  <si>
    <t>UFOP - CODEMIG</t>
  </si>
  <si>
    <t>2667 - 2018</t>
  </si>
  <si>
    <t>(CODEMIG) Cine Vila Rica</t>
  </si>
  <si>
    <t>Prof.ª Débora Lopez</t>
  </si>
  <si>
    <t>Contrato não Oneroso</t>
  </si>
  <si>
    <t>UFOP - AREMG</t>
  </si>
  <si>
    <t>2905 -2018</t>
  </si>
  <si>
    <t>Convênio para utilização da biblioteca da associação médica de minas gerais</t>
  </si>
  <si>
    <t>2904 - 2018</t>
  </si>
  <si>
    <t>Fluxo em Distribuidor de Lingotamento Contínuo _ Single</t>
  </si>
  <si>
    <t>2902-2018                  SEI 3820-2020</t>
  </si>
  <si>
    <t>Acordo de Cooperação Interuniversitária (Empreenda em Ação)</t>
  </si>
  <si>
    <t>Prof. Álvaro Junior</t>
  </si>
  <si>
    <t>UFOP - UNIVERSO PRODUÇÕES</t>
  </si>
  <si>
    <t>2923 - 2018</t>
  </si>
  <si>
    <t>XIII  CINEOP</t>
  </si>
  <si>
    <t>UFOP - CNPq</t>
  </si>
  <si>
    <t>2972 - 2018</t>
  </si>
  <si>
    <t>Cooperação Técnica UFOP - CNPq</t>
  </si>
  <si>
    <t xml:space="preserve">UFOP  </t>
  </si>
  <si>
    <t>2973 - 2018</t>
  </si>
  <si>
    <t>Desenvolvimento de método incremental de desambiguação de autores</t>
  </si>
  <si>
    <t>Prof. Anderson Ferreira</t>
  </si>
  <si>
    <t>UFOP - EXÉRCITO BRASILEIRO</t>
  </si>
  <si>
    <t>3032 - 2018                  SEI  4153-2020</t>
  </si>
  <si>
    <t>DECE - DEPA Realização de avaliações multidimensionais e longitudinais do potencial de jovens alunos</t>
  </si>
  <si>
    <t>CEDUFOP</t>
  </si>
  <si>
    <t>3121 - 2018</t>
  </si>
  <si>
    <t>Votorantim - Substituição do sulfeto de sódio na flotação do minério de zinco</t>
  </si>
  <si>
    <t>Prof. Carlos A. Pereira</t>
  </si>
  <si>
    <t>3291 - 2018</t>
  </si>
  <si>
    <t>Protocolo de cooperação científica entre UFOP e Fundação Gorceix</t>
  </si>
  <si>
    <t>3115 - 2018</t>
  </si>
  <si>
    <t xml:space="preserve"> Festival de Inverno de 2018</t>
  </si>
  <si>
    <t>EDITAL</t>
  </si>
  <si>
    <t>UFOP - INESC</t>
  </si>
  <si>
    <t>3195-2018                      SEI 3836-2020</t>
  </si>
  <si>
    <t>Acordo de parceria – UFOP-INESC P&amp;D Brasil – Lei de Inovação</t>
  </si>
  <si>
    <t>UFOP - UNIVERSIDAD ANTONIO NARIÑO</t>
  </si>
  <si>
    <t>3450-2018                  SEI 3817-2020</t>
  </si>
  <si>
    <t>Cooperação Acadêmica entre UFOP e UNIVERSIDAD ANTONIO NARIÑO</t>
  </si>
  <si>
    <t>UFOP - OURO FINO</t>
  </si>
  <si>
    <t>3953 - 2018                    SEI 3835-2020</t>
  </si>
  <si>
    <t>Ouro Fino - Comodato de equipamento, sementes leishmania</t>
  </si>
  <si>
    <t>Patrimônio</t>
  </si>
  <si>
    <t>UFOP - PREF. PONTE NOVA - MG</t>
  </si>
  <si>
    <t xml:space="preserve">3622 - 2018                  SEI 4147-2020   </t>
  </si>
  <si>
    <t>Convênio Internato Alunos do Curso de Medicina de Ponte Nova</t>
  </si>
  <si>
    <t>Prof. Aisllan Assis</t>
  </si>
  <si>
    <t>UFOP - Fundação Procedência</t>
  </si>
  <si>
    <t>3635 - 2018</t>
  </si>
  <si>
    <t>III Congresso de Diversidade Sexual e de Gênero - Fundação Procedência</t>
  </si>
  <si>
    <t>Prof. Alexandre Bahia</t>
  </si>
  <si>
    <t>3127 - 2018</t>
  </si>
  <si>
    <t>Projeto Encontro dos Saberes 2018</t>
  </si>
  <si>
    <t>PROPP</t>
  </si>
  <si>
    <t>UFOP - UGA</t>
  </si>
  <si>
    <t>3763 - 2018                   SEI 4399-2020</t>
  </si>
  <si>
    <t>Cooperação Internacional - UFOP  e Universite Grenoble (UGA) França</t>
  </si>
  <si>
    <t>3818 - 2018</t>
  </si>
  <si>
    <t>Projeto Tópicos em engenharia Elétrica e Industrial e Cultura Brasileira – Módulo 5</t>
  </si>
  <si>
    <t>Prof. Carlos Magno de Souza</t>
  </si>
  <si>
    <t>UFOP - Universidade do Contestado</t>
  </si>
  <si>
    <t>4174 - 2018                   SEI 4148-2020</t>
  </si>
  <si>
    <t>Promover em parceria atividades de ensino, pesquisa e extensão entre o Programa de Mestrado Profissional em Engª Civil, Sanitária e Ambiental.</t>
  </si>
  <si>
    <t>Prof. Aníbal F. Santiago</t>
  </si>
  <si>
    <t xml:space="preserve">                     </t>
  </si>
  <si>
    <t>UFOP - SANTA CASA DE OURO PRETO</t>
  </si>
  <si>
    <t>4530-2018                  SEI 4014-2020</t>
  </si>
  <si>
    <t>CESSÃO DE BENS DE COMODATO (COMPUTADORES)</t>
  </si>
  <si>
    <t>4550-2018                  SEI 2155-2020</t>
  </si>
  <si>
    <t>Flotação de minério de zinco oxidado - Nexa Resources</t>
  </si>
  <si>
    <t>Prof.ª Rosa Malena Fernandes de Lima</t>
  </si>
  <si>
    <t>UFOP - Universidade P. de Moçambique</t>
  </si>
  <si>
    <t>4618-2018                     SEI 4016-2020</t>
  </si>
  <si>
    <t>Cooperação Internacional - UFOP  e Universidade Pedagógica de Moçambique</t>
  </si>
  <si>
    <t>4729 - 2018                   SEI 3821-2020            SEI 2570-2020</t>
  </si>
  <si>
    <t>Estudo de sistemas de limpeza de bioincrustação e revestimentos em cascos de navios e sistemas de tratamento de águas de lastro - fase 1</t>
  </si>
  <si>
    <t>Prof. Paulo Magalhães</t>
  </si>
  <si>
    <t>UFOP - PMOP</t>
  </si>
  <si>
    <t>4864 - 2018</t>
  </si>
  <si>
    <t>Convênio para passagem de fibra óptica no campus da UFOP</t>
  </si>
  <si>
    <t>UFOP - Universidade de Colônia</t>
  </si>
  <si>
    <t>4982-2018                   SEI 4020-2020</t>
  </si>
  <si>
    <t>Acordo de Mobilidade acadêmica  UFOP e Universidade de Colônia (UoC) - Alemanha</t>
  </si>
  <si>
    <t>UFOP - ABIPE</t>
  </si>
  <si>
    <t>4992 - 2018</t>
  </si>
  <si>
    <t>Convênio entre UFOP e a Associação Brasilieira de Itercâmbio Profissional e Estudantil - ABIPE</t>
  </si>
  <si>
    <t>UFOP - UPN</t>
  </si>
  <si>
    <t>5335 - 2018         SEI 4391-2020</t>
  </si>
  <si>
    <t>Convênio de intercâmbio de estudantes firmado entre a UFOP e a Université Paris Nanterre (UPN)</t>
  </si>
  <si>
    <t>UFOP-GORCEIX</t>
  </si>
  <si>
    <t>5181 - 2018</t>
  </si>
  <si>
    <t>Caracterização tecnológica de minérios de cobre , zinco , ferro e fosfato</t>
  </si>
  <si>
    <t>Carlos Alberto Pereira</t>
  </si>
  <si>
    <t>UFOP-VI CONCIFOP</t>
  </si>
  <si>
    <t>5244 - 2018</t>
  </si>
  <si>
    <t>Projeto VI congresso de ciências Farmacêuticas de Ouro Preto - CONCIFOP</t>
  </si>
  <si>
    <t>Simone Aparecida Resende</t>
  </si>
  <si>
    <t>UFOP - NEO VENTURES</t>
  </si>
  <si>
    <t>5250-2018</t>
  </si>
  <si>
    <t>Curso de Capacitação - Desafio Mineiral</t>
  </si>
  <si>
    <t>Prof. Marcelo Rosmaninho</t>
  </si>
  <si>
    <t>UFOP - PREF. DE OURO BRANCO</t>
  </si>
  <si>
    <t>5468-2018                  SEI 5468-2020</t>
  </si>
  <si>
    <t>Estágio curricular obrigatório dos alunos de Medicina</t>
  </si>
  <si>
    <t>UFOP - University of Florence</t>
  </si>
  <si>
    <t>5581 - 2018                   SEI 4390-2020</t>
  </si>
  <si>
    <t>Acordo de cooperação cultural e científica entre a University of Florence e a UFOP</t>
  </si>
  <si>
    <t xml:space="preserve">UFOP - FG - </t>
  </si>
  <si>
    <t>5933 - 2018</t>
  </si>
  <si>
    <t>Execução de trecho experimental instrumentado com o uso de rejeitos e resíduos de mineração - Concessionária BR 040</t>
  </si>
  <si>
    <t>Prof. Eleonardo Lucas Pereira</t>
  </si>
  <si>
    <t>5909 - 2018</t>
  </si>
  <si>
    <t>Estudo e desenvolvimento de um arcabouço para teleoperação avançada de equipamentos de mineração: monitoramento de correias transportadoras.</t>
  </si>
  <si>
    <t>Prof.ª Andrea Bianchi</t>
  </si>
  <si>
    <t>UFOP - CPRM</t>
  </si>
  <si>
    <t>6190-2018                   SEI 4021-2020</t>
  </si>
  <si>
    <t xml:space="preserve">Acordo de cooperação UFOP e CPRM, pesquisas e treinamento no campo das geociências. </t>
  </si>
  <si>
    <t>Prof. Issamu Endo</t>
  </si>
  <si>
    <t>UFOP - SANTANDER</t>
  </si>
  <si>
    <t>6251 - 2018</t>
  </si>
  <si>
    <t>Convênio bolsa santander</t>
  </si>
  <si>
    <t>UFOP - SEEDIF</t>
  </si>
  <si>
    <t>6444 - 2018</t>
  </si>
  <si>
    <t>Cooperação científica visando a cadeia produtiva da apicultura do norte de Minas Gerais</t>
  </si>
  <si>
    <t>6557 - 2018</t>
  </si>
  <si>
    <t>Rádio e Tv UFOP</t>
  </si>
  <si>
    <t>Prof. Débora C. Lopes</t>
  </si>
  <si>
    <t>UFOP -  FG - SPECTRUM GEO</t>
  </si>
  <si>
    <t>0061 - 2019</t>
  </si>
  <si>
    <t>Apoio a produção de cosméticos pelos moradores de Camucin - CE</t>
  </si>
  <si>
    <t>Prof. Orlando David</t>
  </si>
  <si>
    <t>0180 - 2019                   SEI 4161-2020</t>
  </si>
  <si>
    <t>Centro de Pequenas Cirurgias</t>
  </si>
  <si>
    <t>EMED</t>
  </si>
  <si>
    <t>0193 - 2019</t>
  </si>
  <si>
    <t>Modelos e Algoritimos 4.0</t>
  </si>
  <si>
    <t>Prof. Túlio Toffolo</t>
  </si>
  <si>
    <t>0211 - 2019</t>
  </si>
  <si>
    <t>Chamada pública MCTI/FINEP/ação transversal - SOS Equipamentos</t>
  </si>
  <si>
    <t>UFOP - Universidad de Moquegua (Peru)</t>
  </si>
  <si>
    <t>0356-2019            SEI 4163-2020</t>
  </si>
  <si>
    <t>Convênio de cooperação entre UFOP e Universidad Nacional de Moquegua (Peru)</t>
  </si>
  <si>
    <t>0496 - 2019</t>
  </si>
  <si>
    <t>Contrato  para cooperação didática e científica UFOP/EM/ITV/FG</t>
  </si>
  <si>
    <t>Prof. Alan Kardek</t>
  </si>
  <si>
    <t>UFOP - ITV</t>
  </si>
  <si>
    <t>0656 - 2019                      S EI 4167-2020</t>
  </si>
  <si>
    <t>Contrato de comodato firmado entre UFOP e a Associação Intituto Tecnológico Vale</t>
  </si>
  <si>
    <t>0730 - 2019                  SEI 533-2020              SEI  476-2020</t>
  </si>
  <si>
    <t>Desenvolvimento e análise da vida de prateleira de um suco de fruta</t>
  </si>
  <si>
    <t>Prof. Thiago Neves Monteiro</t>
  </si>
  <si>
    <t>UFOP - HOSP. VILA DA SERRA</t>
  </si>
  <si>
    <t>0826 - 2019                  SEI 4164-2020</t>
  </si>
  <si>
    <t>Cooperação técnico-científica para a oferta de campo de prática médico residentes - Hospital Vila da Serra</t>
  </si>
  <si>
    <t>Prof. Joyce Fiorini</t>
  </si>
  <si>
    <t>UFOP - Univ. de Antioquia</t>
  </si>
  <si>
    <t>0837 - 2019                   SEI  4378 - 2020</t>
  </si>
  <si>
    <t>Acordo de cooperação UFOP - Universidad de Antioquia (Colômbia)</t>
  </si>
  <si>
    <t>0864 - 2019                  SEI 4169-2020             SEI 7632 - 2020</t>
  </si>
  <si>
    <t>Diagnóstico de problemas estruturais em dormentes de aço</t>
  </si>
  <si>
    <t>1475-2019</t>
  </si>
  <si>
    <t>Festival de Inverno de Ouro Preto e Mariana  - Fórum das Letras 2019</t>
  </si>
  <si>
    <t>0961 - 2019</t>
  </si>
  <si>
    <t>Análise de éter - aminas - Anglo/American</t>
  </si>
  <si>
    <t>Prof. Leandro Gurgel</t>
  </si>
  <si>
    <t>1035 - 2019                   SEI 4504 - 2020</t>
  </si>
  <si>
    <t>UFOP - SANTANDER- Bolsas de intercâmbio, Programa Bolsas Íbero-Americanas</t>
  </si>
  <si>
    <t>UFOP - FUNDEB - SAMARCO</t>
  </si>
  <si>
    <t xml:space="preserve">1582 - 2019                   SEI 4168-2020 </t>
  </si>
  <si>
    <t>Recuperação de áreas degradadas da mineração baccharis dracunculifolia</t>
  </si>
  <si>
    <t>1695 - 2019</t>
  </si>
  <si>
    <t>(Polimix) Análise experimental do uso de óleo pirolítico de pneus inservíveis em motores</t>
  </si>
  <si>
    <t>Profª Ana Maura</t>
  </si>
  <si>
    <t>UFOP - Taraz State University</t>
  </si>
  <si>
    <t>1796 - 2019                   SEI 4160-2020</t>
  </si>
  <si>
    <t>Acordo de cooperação UFOP e a Taraz State University (Kazakhstan)</t>
  </si>
  <si>
    <t>UFOP - FUNDEP</t>
  </si>
  <si>
    <t xml:space="preserve">1863 -2019                    SEI 4511 - 2020 </t>
  </si>
  <si>
    <t>Formação de alunos em pesquisa na área de instrumentação, controle e automação de mineração</t>
  </si>
  <si>
    <t>UFOP - Universidade de Portsmouth</t>
  </si>
  <si>
    <t>1885 - 2019                   SEI 4380 - 2020</t>
  </si>
  <si>
    <t>Convênio Ufop e Universidade de Portsmouth, Pós Graduação DEGEO</t>
  </si>
  <si>
    <t>Prof. Marco A. Fonseca</t>
  </si>
  <si>
    <t>2028 - 2019                  SEI  4158-2020</t>
  </si>
  <si>
    <t>Convênvio UFOP e Universidade Portucalense Infante D. Henrique</t>
  </si>
  <si>
    <t>2176 - 2019                    SEI 4136-2020</t>
  </si>
  <si>
    <t>Convênio entre UFOP e a University of Duisburg - Essen</t>
  </si>
  <si>
    <t>2261 - 2019</t>
  </si>
  <si>
    <t>Projeto de ação do projeto de extensão: Núcleo de turismo, evento e integração social</t>
  </si>
  <si>
    <t>DEDIR</t>
  </si>
  <si>
    <t>2274 - 2019</t>
  </si>
  <si>
    <t>2383 - 2019                  SEI  4383 - 2020        SEI 5670 - 2020</t>
  </si>
  <si>
    <t>Acordo de cooperação entre DECOM/UFOP e a University of Modena and Reggio Emilia (Itália)</t>
  </si>
  <si>
    <t>CAINT - DECOM</t>
  </si>
  <si>
    <t>2510 - 2019                   SEI 3807-2020</t>
  </si>
  <si>
    <t>Instituto Serrapilheira - Amazon Evolution driven by river capture events (americas)</t>
  </si>
  <si>
    <t>Pedro Foncesa de Almeida e  Val</t>
  </si>
  <si>
    <t>3050-2019                  SEI 3903-2020</t>
  </si>
  <si>
    <t>Protocolo de Intenções - Implantação do parque Tecnológico, Científico e cultural.</t>
  </si>
  <si>
    <t>UFOP, IFMG e Município de Ouro Preto</t>
  </si>
  <si>
    <t>Contrato não oneroso</t>
  </si>
  <si>
    <t>-</t>
  </si>
  <si>
    <t>1140-2018</t>
  </si>
  <si>
    <t>Acordo de Cooperação Tecnica e Cientifica - Apoio ao curso de Pós-Graduação em Eng. de Controle e automação</t>
  </si>
  <si>
    <t>Prof. Allan Kardek Rêgo Segundo</t>
  </si>
  <si>
    <t>Recurso Privado</t>
  </si>
  <si>
    <t>UFOP/ITV</t>
  </si>
  <si>
    <t>4109-2015</t>
  </si>
  <si>
    <t>Acordo Cooperação Tecnica e Cientifica - Flotação cationica de Itabirito Dolomitico</t>
  </si>
  <si>
    <t>Profª. Rosa Malena</t>
  </si>
  <si>
    <t>UFOP/TSA Engenharia</t>
  </si>
  <si>
    <t>193-2019                         SEI  5406 - 2020</t>
  </si>
  <si>
    <t>Contrato de Desenvolvimento de Projeto</t>
  </si>
  <si>
    <t>Prof. Túllio Ângelo Machado Toffolo</t>
  </si>
  <si>
    <t>UFOP/Kadir Has University</t>
  </si>
  <si>
    <t>3411-2019                       SEI 4376-2020</t>
  </si>
  <si>
    <t>Acordo de intercambio de docente, discente e tecnicos administrativos em atividades relativas a docencia, pesquisa e extensão</t>
  </si>
  <si>
    <t>UFOP/TESE (México)</t>
  </si>
  <si>
    <t>3541-2019</t>
  </si>
  <si>
    <t>Convênio entre UFOP e  a Tecnologico de Estudios Superiores de Ecapetic(TESE - Mexico)</t>
  </si>
  <si>
    <t>UFOP/ Universidad Nacional de Trijillo</t>
  </si>
  <si>
    <t>2333-2019                      SEI 4503 - 2020</t>
  </si>
  <si>
    <t>Convênio entre UFOP e aa Universidad Nacional de Trujillo</t>
  </si>
  <si>
    <t>UFOP/ Vição Novo Retiro</t>
  </si>
  <si>
    <t>600-2019</t>
  </si>
  <si>
    <t>Contrato entre UFOP e a Viação Novo  com interveniência da Fundação Gorceix</t>
  </si>
  <si>
    <t>Gustavo Peixoto Silva</t>
  </si>
  <si>
    <t>5597-2016</t>
  </si>
  <si>
    <t>Acordo de cooperação entre UFOP e ITV</t>
  </si>
  <si>
    <t>UFOP/ Ouro Fino Saúde AnimalLtda</t>
  </si>
  <si>
    <t>3040-2017                       SEI 3922-2020</t>
  </si>
  <si>
    <t>Contrato de Transferencia de KNOW HOW que celebram UFOP e Ouro Fino Saúde Animal Ltda</t>
  </si>
  <si>
    <t>Alexandre Barbosa Reis</t>
  </si>
  <si>
    <t>UFOP/ Universidad Nacional da Colombia</t>
  </si>
  <si>
    <t>SEI 202807-2019</t>
  </si>
  <si>
    <t>Convênio Intercâmbio docente, discente e tecnico</t>
  </si>
  <si>
    <t>UFOP/USIMINAS</t>
  </si>
  <si>
    <t>3738-2019</t>
  </si>
  <si>
    <t>Acordo de Cooperação -  Curso de especialização em dados</t>
  </si>
  <si>
    <t>Thiago Augusto de Oliveira Silva</t>
  </si>
  <si>
    <t>UFOP/Universidade Zambeze</t>
  </si>
  <si>
    <t>SEI 203230</t>
  </si>
  <si>
    <t>Convênio Internacional entre UFOP e Universidade Zambeze</t>
  </si>
  <si>
    <t>UFOP/Universidade Catolica de Manizales (Colombia)</t>
  </si>
  <si>
    <t>SEI 203232</t>
  </si>
  <si>
    <t>Convenio Internacional entre UFOP e Universidade Catolica de Manizales</t>
  </si>
  <si>
    <t>UFOP/Hospital Metropolitano Odilon Behrens</t>
  </si>
  <si>
    <t>SEI 202995-2019</t>
  </si>
  <si>
    <t xml:space="preserve">Convênio
estágio curricular, obrigatório e não-obrigatório </t>
  </si>
  <si>
    <t>UFOP/ Associação de Comunicação Educativa Roquette Pinto (ACERP).</t>
  </si>
  <si>
    <t>SEI 203209-2019</t>
  </si>
  <si>
    <r>
      <rPr>
        <sz val="11"/>
        <color rgb="FF000000"/>
        <rFont val="Calibri"/>
        <charset val="134"/>
      </rPr>
      <t xml:space="preserve"> </t>
    </r>
    <r>
      <rPr>
        <sz val="9"/>
        <color rgb="FF000000"/>
        <rFont val="Calibri"/>
        <charset val="134"/>
      </rPr>
      <t xml:space="preserve">Concessão de apoio para a execurção do  projeto e desenvolvimento do sistema de comunicação
</t>
    </r>
  </si>
  <si>
    <t>Recurso Interno</t>
  </si>
  <si>
    <t>UFOP/Vale/FG</t>
  </si>
  <si>
    <t>8359-2013</t>
  </si>
  <si>
    <t>DEMIM</t>
  </si>
  <si>
    <t>UFOP/Universidade Fernando Pessoa</t>
  </si>
  <si>
    <t>3378-2019</t>
  </si>
  <si>
    <t xml:space="preserve"> Convênio de cooperação acadêmica entre UFOP e a Universidade Fernando Pessoa (Portugal)</t>
  </si>
  <si>
    <t>UFOP/University of Portsmouth Higher Education Corporation (Reino Unido</t>
  </si>
  <si>
    <t>1885-2019</t>
  </si>
  <si>
    <t>Convênio de cooperação academina University of Portsmouth Higher Education Corporation (Reino Unido</t>
  </si>
  <si>
    <t>UFOP/Universidad Católica de Colombia</t>
  </si>
  <si>
    <t>SEI 202577-2019</t>
  </si>
  <si>
    <t xml:space="preserve">Convênio de cooperação acadêmica entre UFOP e a Universidad Católica de Colombia </t>
  </si>
  <si>
    <t xml:space="preserve">UFOP/Spectrum Geo Brasil Serviços </t>
  </si>
  <si>
    <t>61-2019</t>
  </si>
  <si>
    <t>Apoio a produção de cosméticos pelos moradores de Camucin/CE</t>
  </si>
  <si>
    <t>Orlando  David Henrique dos Santos</t>
  </si>
  <si>
    <t>008-2018                             SEI 3262-2020</t>
  </si>
  <si>
    <t>Curso de Especialização em Engenharia Geotécnica</t>
  </si>
  <si>
    <t>Lucas Deleon Ferreira</t>
  </si>
  <si>
    <t xml:space="preserve">Paulo </t>
  </si>
  <si>
    <t>UFOP/Prefeitura de Mariana</t>
  </si>
  <si>
    <t>SEI 203943-2019</t>
  </si>
  <si>
    <t>Acordo de Cooperação para Programa de Residência em Medicina da Família e Comunidade.</t>
  </si>
  <si>
    <t>UFOP / Indian Institute of Technology Madras (IITM</t>
  </si>
  <si>
    <t>SEI 204038-2019</t>
  </si>
  <si>
    <t xml:space="preserve"> Convênio entre a Universidade Federal de Ouro Preto (UFOP), e o Indian Institute
of Technology Madras (IITM</t>
  </si>
  <si>
    <t>UFOP / Universidad del Rosario</t>
  </si>
  <si>
    <t>SEI  200 - 2020</t>
  </si>
  <si>
    <t>Acordo de cooperação entre a Universidade Federal de Ouro Preto (UFOP), e a Universidad del Rosario</t>
  </si>
  <si>
    <t>UFOP Montanuniversität Leoben</t>
  </si>
  <si>
    <t>SEI 203716-2019</t>
  </si>
  <si>
    <t>Convênio entre a Universidade Federal de Ouro Preto (UFOP), e a Montanuniversität Leoben</t>
  </si>
  <si>
    <t>UFOP/ Universita degli Studi di Napoli L Oriente</t>
  </si>
  <si>
    <t>SEI 202714-2019</t>
  </si>
  <si>
    <t>Convenio entre a Universidade Federal de Ouro Preto (UFOP), e a Universita degli Studi di Napoli L Oriente</t>
  </si>
  <si>
    <t>UFOP / Prefeitura de Ouro Branco</t>
  </si>
  <si>
    <t>SEI 203413-2019  5468-2018</t>
  </si>
  <si>
    <t>UFOP/ Prefeitura de Ouro Preto</t>
  </si>
  <si>
    <t>1954-2019                       SEI 3351-2020</t>
  </si>
  <si>
    <t>Formalizar instrumento legal para repassar ao laboratório Tipo 01 do Setor de Citologia Clínica do LAPAC</t>
  </si>
  <si>
    <t>1956-2019                     SEI 3348-2020</t>
  </si>
  <si>
    <t>Contrato firmado entre a entre a Universidade Federal de Ouro Preto (UFOP) e o Município de Ouro Preto (PMOP)</t>
  </si>
  <si>
    <t>SEI 3548-2020</t>
  </si>
  <si>
    <t>: Congresso On-Line Internacional de Ciência e Tecnologia de Alimentos</t>
  </si>
  <si>
    <t>Aureliano  Claret da Cunha</t>
  </si>
  <si>
    <t>SEI 395-2020</t>
  </si>
  <si>
    <t>Contrato entre a Universidade Federal de Ouro Preto (UFOP), e o Banco Santander (Brasil) S.A. (Santander</t>
  </si>
  <si>
    <t>UFOP/ITV-Vale/FG</t>
  </si>
  <si>
    <t>SEI 1648-2020</t>
  </si>
  <si>
    <t>Contrato de prestação de serviço que celebra entre a Universidade Federal de Ouro Preto (UFOP) e a Associação Instituto Tecnológico Vale (ITV)</t>
  </si>
  <si>
    <t>José Aurélio Medeiros da Luz</t>
  </si>
  <si>
    <t>R$ 15,000,00</t>
  </si>
  <si>
    <t>UFOP/Prefeitura de Ouro Preto/FUNDEP</t>
  </si>
  <si>
    <t>SEI 202756 -2019</t>
  </si>
  <si>
    <t>Contratação de fundação de apoio, convenio, contrato área nacional e internacional Contratação de Fundação de Apoio para prestar apoio ao Projeto: ESTUDO DE FATORES DE RISCO E POLIMORFISMOS GENÉTICOS ASSOCIADOS À HIPERTENSÃO ARTERIAL NO MUNICÍPIO DE OURO PRETO, MG.</t>
  </si>
  <si>
    <t>LUIZ FERNANDO DE MEDEIROS TEIXEIRA</t>
  </si>
  <si>
    <t>19/012/2019</t>
  </si>
  <si>
    <t>SEI 202755-2019</t>
  </si>
  <si>
    <t>A contratação da Fundação de Desenvolvimento da Pesquisa - FUNDEP com a finalidade de dar apoio ao projeto de pesquisa intitulado "Rastreio do Câncer do Colo do Útero no Município de Ouro Preto</t>
  </si>
  <si>
    <t>SEI 203803-2019</t>
  </si>
  <si>
    <t>Acordo de Cooperação entre a Universidade Federal de Ouro Preto (UFOP) e a Câmara Municipal de Mariana/MG</t>
  </si>
  <si>
    <t xml:space="preserve">Anny Jackeline Torres Silveira 
</t>
  </si>
  <si>
    <t>UFOP/NEXA/FG</t>
  </si>
  <si>
    <t>3341-2019                     SEI 711-2020                 SEI 3834-2020</t>
  </si>
  <si>
    <t>Flotação do minerio de Chumbo e prata oxidado do extremo norte</t>
  </si>
  <si>
    <t xml:space="preserve">RicaRDO </t>
  </si>
  <si>
    <t>1955-2019                   SEI 3432-2020</t>
  </si>
  <si>
    <t>Setor de Patologia Clinica do Lapac</t>
  </si>
  <si>
    <t>UFOP/Banco do Brasil</t>
  </si>
  <si>
    <t>SEI 2930-2020</t>
  </si>
  <si>
    <t>Termo de Cooperação Técnica para gerenciamento de depósitos para Garantias de Contratos Administrativos</t>
  </si>
  <si>
    <t>UFOP/Sistema de Facudade</t>
  </si>
  <si>
    <t>5427-2018                    SEI 3916 -2020</t>
  </si>
  <si>
    <t>Implantação e manuntenção dos móduloes do projeto: Modulo de Pratica Jurídica</t>
  </si>
  <si>
    <t>Juliana Evangelista de Almeida</t>
  </si>
  <si>
    <t>UFOP/ABIPE</t>
  </si>
  <si>
    <t>SEI 116-2020</t>
  </si>
  <si>
    <t>Acordo de cooperação que celebra entre a Universidade Federal de Ouro Preto (UFOP) e a Associação Brasileira de Intercâmbio Profissional e Estudantil (ABIPE)</t>
  </si>
  <si>
    <t>UFOP/Cemig/FG</t>
  </si>
  <si>
    <t>842-2018                       SEI 4152-2020</t>
  </si>
  <si>
    <t>Projeto de Pesquisa Controle do Mexilhão Dourado</t>
  </si>
  <si>
    <t>Paulo Santos Assis</t>
  </si>
  <si>
    <t>Recurso externo</t>
  </si>
  <si>
    <t>UFOP/ Prefeitura de Governador Valadares</t>
  </si>
  <si>
    <t>1590-2019                     SEI  4134-2020</t>
  </si>
  <si>
    <t>Acordo de cooperação tecnica entre a UFOP e Prefeitura de Governador Valadares</t>
  </si>
  <si>
    <t>UFOP/ Universidade Federal do Extremo Oriente</t>
  </si>
  <si>
    <t>SEI 104-2020</t>
  </si>
  <si>
    <t>UFOP/ DMT – Gesellschaft für Lehre und Bildung mbH</t>
  </si>
  <si>
    <t>SEI 3664-2020</t>
  </si>
  <si>
    <t>ACORDO DE COOPERAÇÃO ENTRE A UFOP E A DMT – Gesellschaft für Lehre und Bildung mbH – unidade operacional TECHNISCHE HOCHSCHULE GEORG AGRICOLA (THGA</t>
  </si>
  <si>
    <t>UFOP/  Programa Nexo Global ASCUN-GCUB no Brasil.</t>
  </si>
  <si>
    <t>SEI 187-2020</t>
  </si>
  <si>
    <t>Acordo de cooperação que celebra entre a Universidade Federal de Ouro Preto (UFOP) e Programa Nexo Global ASCUN-GCUB no Brasil</t>
  </si>
  <si>
    <t>UFOP/ Hospital São Camilo</t>
  </si>
  <si>
    <t>SEI 201277-2019       SEI 2935-2020</t>
  </si>
  <si>
    <t>TERMO DE COLABORAÇÃO REFERENTE À CONCESSÃO DE CAMPOS DE PRÁTICAS DE INTERNATO HOSPITALAR</t>
  </si>
  <si>
    <t>UFOP/ Santa Casa de Ouro Preto</t>
  </si>
  <si>
    <t>3145-2018                     SEI 201276-2019        SEI 3892-2020           SEI 3258 -2020</t>
  </si>
  <si>
    <t>Internado Curricular de medicina</t>
  </si>
  <si>
    <t>11/102023</t>
  </si>
  <si>
    <t>UFOP/ FIOCRUZ/ FG</t>
  </si>
  <si>
    <t>SEI 3534-2020</t>
  </si>
  <si>
    <t>Acordo de Cooperação entre a Universidade Federal de Ouro Preto (UFOP) e a Fundação Oswaldo Cruz – Fiocruz-, com interveniência da Fundação Gorceix ( FG )</t>
  </si>
  <si>
    <t>Wander de Jesus Jerimias</t>
  </si>
  <si>
    <t>UFOP/ Anhalt University of Applied Sciences</t>
  </si>
  <si>
    <t>SEI  3721- 2020</t>
  </si>
  <si>
    <t>Acordo de cooperação internacional entre a UFOP e a Anhalt University of Applied Sciences para a realização de intercâmbio de docentes, discentes e técnicos administrativos</t>
  </si>
  <si>
    <t>UFOP/ ITV / FG</t>
  </si>
  <si>
    <t>5573 - 2018                  SEI  4389 - 2020</t>
  </si>
  <si>
    <t>Caracteristicas Mineralogicas aplicado ao estudo de abrasividade</t>
  </si>
  <si>
    <t>Maria Aparecida Pinto</t>
  </si>
  <si>
    <t>UFOP/ INMETRO</t>
  </si>
  <si>
    <t>3279 - 2017                       SEI 4394 - 2020</t>
  </si>
  <si>
    <t>Desenvolvimento de novas tecnologias em fotovoltaticos orgânicos</t>
  </si>
  <si>
    <t>Thiago Cazati</t>
  </si>
  <si>
    <t>UFOP / Universidade Fernando Pessoa</t>
  </si>
  <si>
    <t>3378 - 2019                   SEI 4523 - 2020</t>
  </si>
  <si>
    <t>Convênio de Cooperação entre UFOP e Universidade Fernando Pessoa</t>
  </si>
  <si>
    <t>UFOP / ITV / FG</t>
  </si>
  <si>
    <t>SEI 3593 - 2020</t>
  </si>
  <si>
    <t>Programa de Pós-Graduação em Instrumentação, Controle e Automação de Processos de Mineração (PROFICAM)</t>
  </si>
  <si>
    <t>AGNALDO JOSE DA ROCHA REIS</t>
  </si>
  <si>
    <t>UFOP / ATECHNISCHE UNIVERSITÄT
BERGAKADEMIE FREIBERG</t>
  </si>
  <si>
    <t>SEI 1366 - 2020</t>
  </si>
  <si>
    <t>ACORDO DE COOPERAÇÃO
ENTRE A UFOP e ATECHNISCHE UNIVERSITÄT
BERGAKADEMIE FREIBERG</t>
  </si>
  <si>
    <t>UFOP / Prefeitura de Ouro Preto</t>
  </si>
  <si>
    <t>SEI 3574 - 2020</t>
  </si>
  <si>
    <t>Acordo de Cooperação firmado entre a UFOP e o Município de Ouro Preto: prevenção, rastreamento e monitoramento dos casos suspeitos de COVID-19, em parceria com a Secretaria Municipal de Saúde de Ouro Preto.</t>
  </si>
  <si>
    <t>Renata Cristina Rezende Macedo do Nascimento</t>
  </si>
  <si>
    <t>UFOP / Universidad de Salamanca (USAL)</t>
  </si>
  <si>
    <t>SEI 2668-2020</t>
  </si>
  <si>
    <t xml:space="preserve">Acordo de cooperação que celebra entre a Universidade Federal de Ouro Preto
(UFOP) e Universidad de Salamanca (USAL). </t>
  </si>
  <si>
    <t>UFOP/ Fundação Gorceix</t>
  </si>
  <si>
    <t>SEI 4501-2020             SEI 5303 -2021</t>
  </si>
  <si>
    <t>Acordo entre a Universidade Federal de Ouro Preto (UFOP) e a Fundação Gorceix (FG)</t>
  </si>
  <si>
    <t>ALEXANDRE BARBOSA REIS</t>
  </si>
  <si>
    <t>SEI 4520 - 2020         SEI 572 -2021</t>
  </si>
  <si>
    <t xml:space="preserve"> Acordo para gestão administrativa e financeira do projeto de pesquisa intitulado "Detecção de Padrões Covid-19 em Imagens de Raio-X e Tomografia Computadorizada</t>
  </si>
  <si>
    <t>GLADSTON JULIANO PRATES MOREIRA</t>
  </si>
  <si>
    <t>SEI  4576 - 2020        SEI 5938 - 2021</t>
  </si>
  <si>
    <t>Melhoria da infraestrutura do laboratório multiusário para o diagnóstico molecular e sorológico da covid-19</t>
  </si>
  <si>
    <t>GEORGE LUIZ LINS MACHADO COELHO</t>
  </si>
  <si>
    <t>SEI 4602 -2020</t>
  </si>
  <si>
    <t>Desenvolvimento De Sensor De Baixo Custo Para Monitorar Moncentração De Co2 Em Ventilador Pulmonar Único Usado Em Mais De Um Paciente</t>
  </si>
  <si>
    <t>ALAN KARDEK REGO SEGUNDO</t>
  </si>
  <si>
    <t>UFOP/  Fundação Gorceix</t>
  </si>
  <si>
    <t>SEI 4519-2020</t>
  </si>
  <si>
    <t>Validação da utilização de pool de amostras extraídas como possibilidade de ampliação da capacidade diagnóstica do SARSCoV-2 por PCR em tempo real</t>
  </si>
  <si>
    <t>CLAUDIA MARTINS CARNEIRO</t>
  </si>
  <si>
    <t>SEI 4589-2020</t>
  </si>
  <si>
    <t>Tecnologia Contra a Covid-19: Desenvolvimento e Confecção de Equipamentos de Proteção Individual (EPIs) para Profissionais da Saúde, Respiradores, Ventiladores e Peças de Reposição para Equipamentos Médicos</t>
  </si>
  <si>
    <t>VICENTE JOSE PEIXOTO DE AMORIM</t>
  </si>
  <si>
    <t>SEI 3507 - 2020</t>
  </si>
  <si>
    <t>Desenvolvimento de reagentes coletores do tipo amida-amina para a flotação reversa de minério de ferro: Estudos fundamentais e aplicações</t>
  </si>
  <si>
    <t>Rosa Malena</t>
  </si>
  <si>
    <t>UFOP/LA Universidad Fins Terrae</t>
  </si>
  <si>
    <t xml:space="preserve">SEI 4104 - 2020 </t>
  </si>
  <si>
    <t>Acordo de Cooperação entre a  UFOP e a La Universidad Finis Terrae</t>
  </si>
  <si>
    <t xml:space="preserve">SEI 5080 - 2020 </t>
  </si>
  <si>
    <t>A utilização do Centro de Cirurgia Ambulatorial (CCA/UFOP) para realização de cirurgias oftalmologicas</t>
  </si>
  <si>
    <t>UFOP/ Fundação Hemominas</t>
  </si>
  <si>
    <t>SEI 4991 - 2020           SEI 7269 - 2020</t>
  </si>
  <si>
    <t>Termo de Cessão Gratuita de Bens</t>
  </si>
  <si>
    <t>UFOP/ FUNDEP</t>
  </si>
  <si>
    <t>SEI 5015  - 2020</t>
  </si>
  <si>
    <t>Caracterização Reológica do Rejeito de Bauxita</t>
  </si>
  <si>
    <t>UFOP/ Reutlingen University</t>
  </si>
  <si>
    <t xml:space="preserve">SEI  5616 - 2020 </t>
  </si>
  <si>
    <t>Acordo de Cooperação entre a Universidade Federal de Ouro Preto e a Reutlingen University</t>
  </si>
  <si>
    <t>UFOP / Vale / FUNDEP</t>
  </si>
  <si>
    <t xml:space="preserve">SEI 202189- 2019 </t>
  </si>
  <si>
    <t>Acordo de Parceria voltado para PD&amp;I firmado entre a Universidade Federal de Ouro Preto (UFOP), a Vale S.A</t>
  </si>
  <si>
    <t>Ricardo Fiorotti</t>
  </si>
  <si>
    <t>R$  68,832.16</t>
  </si>
  <si>
    <t>R$   137,664.33</t>
  </si>
  <si>
    <t>UFOP/ Ibram</t>
  </si>
  <si>
    <t xml:space="preserve">SEI 5385 - 2020 </t>
  </si>
  <si>
    <t>Realizar as atividades do CINE VILA RICA - Projeto da Universidade Federal de Ouro Preto / UFOP no auditório do Anexo I do Museu da Inconfidência/Ibram</t>
  </si>
  <si>
    <t>UFOP/ Universidad de Oviedo</t>
  </si>
  <si>
    <t>SEI 3513 - 20 20</t>
  </si>
  <si>
    <t>Acordo de Cooperação entre a Universidade Federal de Ouro Preto e a Universidad de Oviedo</t>
  </si>
  <si>
    <t>UFOP/ OAK ENERGIA ENGENHARIA E PROMOCAO DE VENDAS LTDA</t>
  </si>
  <si>
    <t xml:space="preserve">SEI 6214 - 2020 </t>
  </si>
  <si>
    <t>Contrato de Prestação de Serviços Técnicos Especializados para execução do projeto intitulado Análise de Microcontaminantes de Preocupação Emergentes em Água Superficial Expedição Piracicaba pela Vida do Rio.</t>
  </si>
  <si>
    <t>ANANDA LIMA SANSON</t>
  </si>
  <si>
    <t>UFOP / MASP</t>
  </si>
  <si>
    <t xml:space="preserve">SEI 1641 - 2020 </t>
  </si>
  <si>
    <t>Curadoria do Comodato MASP Landmann de Arte Pré-Colombiana</t>
  </si>
  <si>
    <t>Marcia Arcuri</t>
  </si>
  <si>
    <t>UFOP / Universidade das IIIes Balears</t>
  </si>
  <si>
    <t>SEI 7756 - 2020</t>
  </si>
  <si>
    <t>Termo de Cessão de uso gratuito entre a Universidade Federal de
Ouro Preto (UFOP) e a Universidade das Illes Balears (Espanha)</t>
  </si>
  <si>
    <t>UFOP / Universidad Nacional de Santiaago del Estero</t>
  </si>
  <si>
    <t xml:space="preserve">SEI 1111 - 2020 </t>
  </si>
  <si>
    <r>
      <rPr>
        <sz val="9"/>
        <color rgb="FF000000"/>
        <rFont val="Calibri"/>
        <charset val="134"/>
      </rPr>
      <t>Acordo de Cooperação entre Universidade Federal de Ouro Preto e </t>
    </r>
    <r>
      <rPr>
        <sz val="14"/>
        <color rgb="FF000000"/>
        <rFont val="Times New Roman"/>
        <charset val="134"/>
      </rPr>
      <t xml:space="preserve">Universidad </t>
    </r>
    <r>
      <rPr>
        <sz val="11"/>
        <color rgb="FF000000"/>
        <rFont val="Times New Roman"/>
        <charset val="134"/>
      </rPr>
      <t>Nacional de Santiago del Estero</t>
    </r>
  </si>
  <si>
    <t>UFOP/ Universidad Antonio Nariño</t>
  </si>
  <si>
    <t>SEI 3075-2020</t>
  </si>
  <si>
    <t>Convênio entre a Universidade Federal de Ouro Preto e a Universidad Antonio Nariño (Colômbia).</t>
  </si>
  <si>
    <t>UFOP / Deggendorf Institute of Technology(</t>
  </si>
  <si>
    <t>SEI 7983 - 2020</t>
  </si>
  <si>
    <t>Acordo de parceria internacional Acordo de Cooperação firmado entre a UFOP e Deggendorf Institute of Technology(Alemana)</t>
  </si>
  <si>
    <t>UFOP X NEXA X FG</t>
  </si>
  <si>
    <t>SEI 1568 - 2020</t>
  </si>
  <si>
    <t>Projeto de Pesquisa - "Caracterização do Minério de Aripuanã</t>
  </si>
  <si>
    <t> Carlos Alberto Pereira</t>
  </si>
  <si>
    <t>UFOP / Universidade de Évora</t>
  </si>
  <si>
    <t>SEI 8031- 2020</t>
  </si>
  <si>
    <t>Acordo de Cooperação Internacional - UFOP X Universidade de Évora (Portugal)</t>
  </si>
  <si>
    <t>UFOP / USIMINAS</t>
  </si>
  <si>
    <t xml:space="preserve">SEI 1396 - 2020 </t>
  </si>
  <si>
    <t>Acordo de Cooperação firmado entre a Universidade Federal de Ouro Preto (UFOP), e a Usinas Siderúrgicas de Minas Gerais (USIMINAS),</t>
  </si>
  <si>
    <t>Johne Jesus Mol Peixoto</t>
  </si>
  <si>
    <t>UFOP / École de Biologie Internacional</t>
  </si>
  <si>
    <t>SEI 8055 - 2020</t>
  </si>
  <si>
    <t>Acordo de Cooperação Internacional UFOP X École de Biologie Industrielle (França), visando o intercâmbio de docentes, discentes e técnicos administrativos</t>
  </si>
  <si>
    <t>UFOP/ Universidad Michoacana de San Nicolas de Hidalgo</t>
  </si>
  <si>
    <t>SEI 6100 - 2020</t>
  </si>
  <si>
    <t>Acordo de Cooperação Internacional firmado entre a UFOP e a Universidad Michoacana de San Nicolas de Hidalgo (México)</t>
  </si>
  <si>
    <t>03/12/20205</t>
  </si>
  <si>
    <t>UFOP/ Universidade do Porto</t>
  </si>
  <si>
    <t xml:space="preserve">SEI 2653 - 2020 </t>
  </si>
  <si>
    <t>Acordo de Cooperação Internacional firmado entre a UFOP e a Universidade do Porto (Portugal</t>
  </si>
  <si>
    <t>SEI 2494 -2020</t>
  </si>
  <si>
    <t>Contrato de desenvolvimento de projeto entre a Universidade Federal de Ouro Preto (UFOP) e a Fundação de Desenvolvimento da Pesquisa (FUNDEP)</t>
  </si>
  <si>
    <t> José Aurélio Medeiros da Luz</t>
  </si>
  <si>
    <t>15/03/2023.</t>
  </si>
  <si>
    <t>(UFOP) e a UNIVERSIDADE DE VALLADOLID (Espanha</t>
  </si>
  <si>
    <t>SEI 7168- 2020</t>
  </si>
  <si>
    <t>Termo de Cessão de uso gratuito entre a Universidade Federal de Ouro Preto (UFOP) e a UNIVERSIDADE DE VALLADOLID (Espanha).</t>
  </si>
  <si>
    <t>UFOP x Aguas de Sistema e Amazenagem S.A</t>
  </si>
  <si>
    <t>SEI 202768 -2019</t>
  </si>
  <si>
    <t> Análise de Sistemas de Armazenagem Industrial</t>
  </si>
  <si>
    <t>Arlene Maria Cunha Sarmanho.</t>
  </si>
  <si>
    <t>UFOP / FUNDAÇÃO EZEQUIEL DIAS</t>
  </si>
  <si>
    <t>SEI 913 - 2021</t>
  </si>
  <si>
    <t>Parceria para pesquisa, desenvolvimento e Inovação, visando desenvolver, conjuntamente, parceria para a cooperação técnica e científica para compartilhamento de informações e experiências na utilização</t>
  </si>
  <si>
    <t>William de Castro Borges</t>
  </si>
  <si>
    <t>UFOP / FUNDEP</t>
  </si>
  <si>
    <t>SEI 4316 - 2020</t>
  </si>
  <si>
    <t>o "8th International Workshop in Sequential Methodology and a Concurrent Symposium Celebrating Statistics, Applied Probability and Related Fields to</t>
  </si>
  <si>
    <t>Ivair Ramos Silva</t>
  </si>
  <si>
    <t>UFOP/ RNP</t>
  </si>
  <si>
    <t>SEI 203680 - 2019</t>
  </si>
  <si>
    <t>Avaliação e desenvolvimento de um método incremental de desambiguação de autores na integração Sucupira/Lattes.</t>
  </si>
  <si>
    <t>Anderson Ferreira</t>
  </si>
  <si>
    <t>UFOP/ Prefeitura de Ouro Preto/ Prefeitura de Mariana</t>
  </si>
  <si>
    <t xml:space="preserve">SEI 1943 - 2020 </t>
  </si>
  <si>
    <t xml:space="preserve">CONVÊNIO ORGANIZATIVO DE AÇÃO PÚBLICA ENSINO-SAÚDE </t>
  </si>
  <si>
    <t>UFOP/ Inesc P&amp;D Brasil.</t>
  </si>
  <si>
    <t>SEI 1002- 2021</t>
  </si>
  <si>
    <t>Resolução de problemas de gerenciamento de energia no Brasil por meio de técnicas de Programação Inteira</t>
  </si>
  <si>
    <t>Samuel Souza Brito</t>
  </si>
  <si>
    <t>UFOP/ ITV- VALE</t>
  </si>
  <si>
    <t>SEI 2329 - 2021</t>
  </si>
  <si>
    <t>Contrato de Comodato</t>
  </si>
  <si>
    <t>Ana Leticia Pilz de Castro</t>
  </si>
  <si>
    <t>SEI 2463 - 2021</t>
  </si>
  <si>
    <t>Protocolo De Intenções</t>
  </si>
  <si>
    <t>Marcos Eduardo Carvalho Goncalves Knupp</t>
  </si>
  <si>
    <t>UFOP/ UNIVERSIDAD CATÓLICA DEL MAULE.</t>
  </si>
  <si>
    <t>SEI 6817 - 2020</t>
  </si>
  <si>
    <t>Convênio entre a Universidade Federal de Ouro Preto e a UNIVERSIDAD CATÓLICA DEL MAULE.</t>
  </si>
  <si>
    <t>UFOP / Université Paris-Est Créteil (França).</t>
  </si>
  <si>
    <t>SEI 8336 -2020</t>
  </si>
  <si>
    <t>Acordo de Cooperação entre a UFOP e a Université Paris-Est Créteil (França)</t>
  </si>
  <si>
    <t>UFOP/ UFV/ RECOMBINE BIOTECNOLOGIA/ FAPEMIG</t>
  </si>
  <si>
    <t>SEI 8056-2020</t>
  </si>
  <si>
    <t>TO DE LICENÇA PARA EXPLORAÇÃO DE PATENTE</t>
  </si>
  <si>
    <t>Izabel Cristina da Silva</t>
  </si>
  <si>
    <t>SEI 2587- 2020</t>
  </si>
  <si>
    <t>Otimizando o cuidado de pessoas com Insuficiência Cardíaca no Brasil com a telemedicina (BRAHIT)"</t>
  </si>
  <si>
    <t xml:space="preserve">R$ 5.730,96
</t>
  </si>
  <si>
    <t>UFOP/ Avans University of Applied Sciences/ HZ University of Applied Sciences</t>
  </si>
  <si>
    <t>SEI 7373 - 2020</t>
  </si>
  <si>
    <t>Acordo de cooperação firmado entre a Universidade Federal de Ouro Preto (UFOP), Avans University of Applied Sciences (AVANS) e HZ University of Applied Sciences (HZ)</t>
  </si>
  <si>
    <t> 26/04/2021 </t>
  </si>
  <si>
    <t>Marcus</t>
  </si>
  <si>
    <t>UFOP/ Universidade Trás-os-Montes e Alto Douro</t>
  </si>
  <si>
    <t>SEI 1105 - 2021</t>
  </si>
  <si>
    <t>ACORDO DE COOPERAÇÃO ENTRE A UNIVERSIDADE FEDERAL DE OURO PRETO E A UNIVERSIDADE DE TRÁS-OS-MONTES E ALTO DOURO</t>
  </si>
  <si>
    <t>UFOP/ Universidad Autonoma de Coahuila</t>
  </si>
  <si>
    <t>SEI 9649- 2020</t>
  </si>
  <si>
    <t>ACORDO DE COOPERAÇÃO ENTRE A UNIVERSIDADE FEDERAL DE OURO PRETO (Brasil) E A UNIVERSIDAD AUTONOMA DE COAHUILA (México)</t>
  </si>
  <si>
    <t>UFOP/ Associação Brasileira do Aço Inoxidável</t>
  </si>
  <si>
    <t>SEI 5008 - 2020</t>
  </si>
  <si>
    <t>TERMO DE CESSÃO DE USO DE BENS PÚBLICOS QUE ENTRE SI CELEBRAM A UNIVERSIDADE FEDERAL DE OURO PRETO E A ASSOCIAÇÃO BRASILEIRA DO AÇO INOXIDÁVEL</t>
  </si>
  <si>
    <r>
      <rPr>
        <sz val="9"/>
        <color rgb="FF000000"/>
        <rFont val="Calibri"/>
        <charset val="134"/>
      </rPr>
      <t> </t>
    </r>
    <r>
      <rPr>
        <b/>
        <sz val="11"/>
        <color rgb="FF000000"/>
        <rFont val="Calibri"/>
        <charset val="134"/>
      </rPr>
      <t>Danton Heleno Gameiro</t>
    </r>
  </si>
  <si>
    <t>UFOP/ Gerenciane</t>
  </si>
  <si>
    <t>SEI 6781 - 2020</t>
  </si>
  <si>
    <t>Projeto intitulado "Modelos de DeepLearning para Detecção de Fraudes Financeiras e Lavagem de Dinheiro</t>
  </si>
  <si>
    <t>EDUARDO JOSE DA SILVA LUZ</t>
  </si>
  <si>
    <t>SEI 8754 - 2020</t>
  </si>
  <si>
    <t>V CONAN online</t>
  </si>
  <si>
    <t>CLAUDIA ANTONIA ALCANTARA AMARAL</t>
  </si>
  <si>
    <t xml:space="preserve">SEI 6780 - 2020 </t>
  </si>
  <si>
    <t> Modelos de DeepLearning para Classificação de Transações Financeiras Visando Aumento da Vida Útil de Clientes</t>
  </si>
  <si>
    <t>SEI  3075 -2020</t>
  </si>
  <si>
    <t>Convênio entre a Universidade Federal de Ouro Preto (UFOP), e a Universidad Antonio Nariño</t>
  </si>
  <si>
    <t>UFOP/ Vale/ Fundação Gorceix</t>
  </si>
  <si>
    <t>SEI 2426 -2021</t>
  </si>
  <si>
    <t>"SPRT- Sistemas pilotos para controle de turbidez"</t>
  </si>
  <si>
    <t>ANIBAL DA FONSECA SANTIAGO</t>
  </si>
  <si>
    <t>SEI 6709 - 2020</t>
  </si>
  <si>
    <t>"Diagnóstico e Elaboração de Diretrizes de Ação aos Problemas de Drenagem de Mina da Vale S.A"</t>
  </si>
  <si>
    <t>ADILSON DO LAGO LEITE</t>
  </si>
  <si>
    <t>UFOP/ Universidad de Jaén</t>
  </si>
  <si>
    <t xml:space="preserve">SEI 3815 -2021 </t>
  </si>
  <si>
    <t>Este acordo tem por objeto o intercâmbio de docentes,discentes e servidores técnico administrativo</t>
  </si>
  <si>
    <t>UFOP/ AEDAS/ FUNDEP</t>
  </si>
  <si>
    <t>SEI 1384 - 2021</t>
  </si>
  <si>
    <t>Desenvolver o projeto "Desenvolvimento de estudos, relatórios e pareceres técnicos relativos às ações de reparação integral dos danos recorrentes do desastre de Fundão no município de Barra Longa/MG."</t>
  </si>
  <si>
    <t>TATIANA RIBEIRO DE SOUZA</t>
  </si>
  <si>
    <t>UFOP/SAPURA NAVEGAÇÃO MARITIMA/ Fundação Gorceix</t>
  </si>
  <si>
    <t xml:space="preserve">SEI 1376 -2021 </t>
  </si>
  <si>
    <t>ANÁLISE DE FALHA EM CABO DE AÇO DE APLICAÇÃO OFFSHORE</t>
  </si>
  <si>
    <t>RODRIGO RANGEL PORCARO</t>
  </si>
  <si>
    <t xml:space="preserve">Pauo </t>
  </si>
  <si>
    <t>UFOP/ Samarco / Fundação Gorceix</t>
  </si>
  <si>
    <t>SEI 2025 - 2021</t>
  </si>
  <si>
    <t>Estudos Adicionais de Adensamento de Rejeitos em Cavas de Mineração</t>
  </si>
  <si>
    <t xml:space="preserve">Recurso Externo </t>
  </si>
  <si>
    <t>SEI 4010 - 2021</t>
  </si>
  <si>
    <t>CONTRATO QUE CELEBRAM ENTRE SI A UNIVERSIDADE FEDERAL DE OURO PRETO E A FUNDAÇÃO DE DESENVOLVIMENTO DA PESQUISA.</t>
  </si>
  <si>
    <t>UFOP/ Petrobras / FUNDEP</t>
  </si>
  <si>
    <t>SEI 7337 - 2021</t>
  </si>
  <si>
    <t>“NOVAS METODOLOGIAS DE INVESTIGAÇÃO E DATAÇÃO DE ROCHAS CARBONÁTICAS
APLICADAS À EVOLUÇÃO DAS BACIAS DE SANTOS E DE CAMPOS</t>
  </si>
  <si>
    <t>Cristiano Carvalho Lana</t>
  </si>
  <si>
    <t>R4 2.333.748,73</t>
  </si>
  <si>
    <t xml:space="preserve">Marcus </t>
  </si>
  <si>
    <t>UFOP/ AEDES / FUNDEP</t>
  </si>
  <si>
    <t>Desenvolvimento de
estudos, relatórios e pareceres técnicos relativos às ações de reparação integral dos danos recorrentes do
desastre de Fundão no município de Barra Longa/MG."</t>
  </si>
  <si>
    <t>UFOP/ PMOP/ Fundação Gorfceix</t>
  </si>
  <si>
    <t xml:space="preserve">SEI 1431 - 2021 </t>
  </si>
  <si>
    <t>ACORDO DE PARCERIA PARA PESQUISA, DESENVOLVIMENTO E INOVAÇÃO - PD&amp;I QUE ENTRE SI CELEBRAM A UNIVERSIDADE FEDERAL DE OURO PRETO - UFOP, E A PREFEITURA MUNICIPAL
DE OURO PRETO, COM INTERVENIÊNCIA DA FUNDAÇÃO GORCEIX.</t>
  </si>
  <si>
    <t>UFOP/ Potamos Engenharia/ Fundação Gorceix</t>
  </si>
  <si>
    <t>SEI 1377 -2021</t>
  </si>
  <si>
    <t>Cooperação técnica e científica entre os PARTÍCIPES para desenvolver o Projeto "INVESTIGAÇÃO DO USO DOS COAGULANTES CLORETO FÉRRICO E CLOREDO DE POLIALUMÍNIO (PAC) PARA SEREM APLICADOS NA ETA RIO MANSO EM CASO DE ROMPIMENTO DA BARRAGEM SERRA AZUL</t>
  </si>
  <si>
    <t>Bruno Baeta</t>
  </si>
  <si>
    <t>SEI 9243 - 2021</t>
  </si>
  <si>
    <t>O presente instrumento tem por objeto a autorização da Fundação de Apoio captar recursos, gerir operacional, administrativa e financeiramente o projeto "Iniciativa LIMP/NUPEB/UFOP para enfrentamento à COVID-19".</t>
  </si>
  <si>
    <t>Claudia Martins Carneiro</t>
  </si>
  <si>
    <t> R$ 4.200.000,00.</t>
  </si>
  <si>
    <t>UFOP/ ITV / Fundação Gorceix</t>
  </si>
  <si>
    <t xml:space="preserve">SEI 2534 - 2021 </t>
  </si>
  <si>
    <t>Desenvolvimento do projeto de pesquisa intitulado "Aumento da Eficiência de Mina".</t>
  </si>
  <si>
    <t> Hernani de Mota Lima</t>
  </si>
  <si>
    <t>R$ 407.866,67.</t>
  </si>
  <si>
    <t>UFOP/ PMOP</t>
  </si>
  <si>
    <t>SEI 5571 - 2021</t>
  </si>
  <si>
    <t>Estabelecer a interlocução, união de esforços e interesses para a
construção de um Programa de Monitoramento Socioambiental do Território Ouro-Pretano (PromoSAT).</t>
  </si>
  <si>
    <t>Alberto de Freitas Castro Fonseca</t>
  </si>
  <si>
    <t>contrato não oneroso</t>
  </si>
  <si>
    <t xml:space="preserve">UFOP/ Clausthal University of Technology </t>
  </si>
  <si>
    <t>SEI 572 -2021</t>
  </si>
  <si>
    <t xml:space="preserve"> Intercâmbio de docentes, discentes e servidores técnico-administrativos em atividades relacionadas à docência, pesquisa, extensão e outras atividades que sejam mutuamente acordadas e consideradas próprias pelas partes.</t>
  </si>
  <si>
    <t>UFOP/ UFMG/ Fundação Renova / FUNDEP</t>
  </si>
  <si>
    <t>SEI 203156 - 2019</t>
  </si>
  <si>
    <t>Formação continuada de educadores da rede pública dos municípios atingidos pelo rompimento da Barragem de Fundão em Minas Gerais -Escola da Bacia do Rio Doce PEBRID</t>
  </si>
  <si>
    <t>UFOP / ITV/ Fundação Gorceix</t>
  </si>
  <si>
    <t>SEI 3349 -2021</t>
  </si>
  <si>
    <t>Desenvolvimento de Sistemas de Medição de Umidade de Minério Fase II.</t>
  </si>
  <si>
    <t>UFOP/ ITV/ Fundação Gorceix</t>
  </si>
  <si>
    <t xml:space="preserve">SEI 2295 - 2021 </t>
  </si>
  <si>
    <t>Colaboração técnica em Automação de Processos de Mineração</t>
  </si>
  <si>
    <t>UFOP/ Universidad de Sevilla.</t>
  </si>
  <si>
    <t xml:space="preserve">SEI 1489 - 2021 </t>
  </si>
  <si>
    <t>O intercâmbio de docentes, discentes e funcionários técnicos para atividades relacionadas à docência, pesquisa e extensão.</t>
  </si>
  <si>
    <t>UFOP/ Aperam Inox da America do Sul</t>
  </si>
  <si>
    <t>SEI 2678 - 2021</t>
  </si>
  <si>
    <t>Convênio que entre si celebram A Universidade Federal De Ouro Preto e Aperam Inox América do Sul com interveniência da Fundação Gorceix</t>
  </si>
  <si>
    <t>ALEXANDRE XAVIER MARTINS</t>
  </si>
  <si>
    <t>UFOP / Superintendência Regional de Ensino de Ouro Preto da Secretaria de Estado de Educação.</t>
  </si>
  <si>
    <t xml:space="preserve">SEI 3066 - 2021 </t>
  </si>
  <si>
    <t>Termo de Autorização de Uso de Espaço da Universidade Federal de Ouro Preto para a Superintendência Regional de Ensino de Ouro Preto da Secretaria de Estado de Educação.</t>
  </si>
  <si>
    <t>Centro de Artes e Convenções</t>
  </si>
  <si>
    <t>Universidade Federal de Ouro Preto e a Universidade Lakehead.</t>
  </si>
  <si>
    <t xml:space="preserve">SEI 7437 - 2021 </t>
  </si>
  <si>
    <t>Planejamento, desenvolvimento e estabelecimento de oportunidades para seus alunos e professores na Universidade de Lakehead e na Universidade Federal de Ouro Preto</t>
  </si>
  <si>
    <t>Associação Instituto de Tecnologia de Pernambuco - ITEP a Universidade Federal de Ouro Preto</t>
  </si>
  <si>
    <t>SEI 9894 - 2021</t>
  </si>
  <si>
    <t>Termo de Cooperação Técnica e Científica que entre si celebram a Associação Instituto de Tecnologia de Pernambuco - ITEP a Universidade Federal de Ouro Preto.</t>
  </si>
  <si>
    <t>Kerley dos Santos Alves</t>
  </si>
  <si>
    <t>UFOP / Universidad Tecnologia de Pereira</t>
  </si>
  <si>
    <t>SEI 8263 -2021</t>
  </si>
  <si>
    <t>ACORDO DE COOPERAÇÃO ENTRE A
UNIVERSIDADE FEDERAL DE OURO
PRETO E A UNIVERSIDAD
TECNOLOGICA DE PEREIRA</t>
  </si>
  <si>
    <t>SEI 7174 - 2021</t>
  </si>
  <si>
    <t>Curso de Pós-graduação Lato Sensu em Citologia Clínica. Coordenado</t>
  </si>
  <si>
    <t>SEI 8255 - 2021</t>
  </si>
  <si>
    <t>Aprimoramento da atenção à saúde de adultos com obesidade no âmbito da Atenção Primária à Saúde no Sistema Único de Saúde</t>
  </si>
  <si>
    <t>Erika Cardoso do Reis</t>
  </si>
  <si>
    <t>UFOP / Associação Brasileira de
 Metalugia, Materiais e Mineração / Fundação Gorceix</t>
  </si>
  <si>
    <t>SEI 1394 - 2021</t>
  </si>
  <si>
    <t xml:space="preserve"> Serviços técnicos especializados a cujo intuito é o de desenvolver o
Projeto "CURSO ANÁLISE CONTINUADA DE FALHAS".</t>
  </si>
  <si>
    <t>Rodrigo Rangel Porcaro</t>
  </si>
  <si>
    <t xml:space="preserve"> 20/09/2021 </t>
  </si>
  <si>
    <t>UFOP / Clausthal University of Technology - TUC (Alemanha).</t>
  </si>
  <si>
    <t>SEI 5622 - 2021</t>
  </si>
  <si>
    <t>Intercâmbio de docentes, discentes e servidores técnico-administrativos em atividades relacionadas à docência, pesquisa, extensão e outras atividades que sejam mutuamente acordadas e consideradas próprias pelas partes</t>
  </si>
  <si>
    <t>Universidade Federal de Ouro Preto e a University of Tehran</t>
  </si>
  <si>
    <t xml:space="preserve">SEI 4046 - 2021 </t>
  </si>
  <si>
    <t xml:space="preserve">"O intercâmbio de docentes, discentes e servidores técnico administrativos em atividades relacionadas à docência, pesquisa, extensão, e outras atividades que sejam mutuamente acordadas e consideradas apropriadas pela Universidade Federal de Ouro Preto </t>
  </si>
  <si>
    <t xml:space="preserve">SEI  6121 -2021 </t>
  </si>
  <si>
    <t>UFOP/  ITV/ Fundação Gorceix</t>
  </si>
  <si>
    <t xml:space="preserve">SEI 7942 - 2021 </t>
  </si>
  <si>
    <t>Comportamento Tribocorrosivo de materiais em polpas de minério de ferro</t>
  </si>
  <si>
    <t>UFOP / Belgo Bekart Arames Ltda</t>
  </si>
  <si>
    <t>SEI 3459 -2021</t>
  </si>
  <si>
    <t>Comparação do desempenho mecânico de gabiões com malha hexagonal de dupla torção e malha eletrossoldada</t>
  </si>
  <si>
    <t>UFOP / Município de Mariana</t>
  </si>
  <si>
    <t xml:space="preserve">SEI  10043 - 2021 </t>
  </si>
  <si>
    <t xml:space="preserve">Cooperação institucional para a cessão não onerosa de imóvel, por prazo indeterminado, para o funcionamento de cursos superiores em Mariana, de parte do Ministério da Educação, por meio da Universidade Federal de Ouro Preto </t>
  </si>
  <si>
    <t>Eleonardo Lucas Perreira</t>
  </si>
  <si>
    <t>UFOP / Hospital das Clínicas da UFMG</t>
  </si>
  <si>
    <t xml:space="preserve">SEI 4246 - 2021 </t>
  </si>
  <si>
    <t>Cooperação técnico científica das partes estabelecendo a viabilização de campos de prática para treinamento em serviço dos residentes médicos, para a complementar formação profissional e desenvolvimento dos respectivos profissionais vinculados aos Programas de Residência Médica da UFOP</t>
  </si>
  <si>
    <t>CREF6/MG e UFOP</t>
  </si>
  <si>
    <t>SEI 84 - 2021</t>
  </si>
  <si>
    <t>TERMO DE COOOPERAÇÃO QUE ENTRE SI CELEBRAM O CONSELHO REGIONAL DE EDUCAÇÃO FISICA DA 6ª REGIÃO - CREF6/MG E A UNIVERSIDADE FEDERAL DE OURO PRETO - UFOP.</t>
  </si>
  <si>
    <t>Departamento de Educação Física</t>
  </si>
  <si>
    <t>Instituto de Cidadania e Competência/ UFOP</t>
  </si>
  <si>
    <t xml:space="preserve">SEI 10944 - 2021 </t>
  </si>
  <si>
    <t>Acordo de Cooperação o realização do Festival de Inverno de Ouro Preto, Mariana e João Monlevade.</t>
  </si>
  <si>
    <t>UFOP e a Universidad de Atacama</t>
  </si>
  <si>
    <t>SEI 7741 - 2021</t>
  </si>
  <si>
    <t xml:space="preserve">Intercâmbio de docentes, discentes e servidores técnico administrativos em atividades relacionadas à docência, pesquisa, extensão, e outras atividades que sejam mutuamente acordadas e consideradas apropriadas pela Universidade Federal de Ouro Preto e pela Universidad de Atacama </t>
  </si>
  <si>
    <t>UFOP e Allameh Tabataba'i University, República Islâmica do Irã</t>
  </si>
  <si>
    <t xml:space="preserve">SEI 10009 - 2021 </t>
  </si>
  <si>
    <t>Promover e desenvolver a cooperação entre as Partes, em áreas de interesse comum, no campo das Humanidades e Ciências Sociais, com base nos princípios da reciprocidade e do benefício mútuo</t>
  </si>
  <si>
    <t>UFOP / Gerdau Açominas S/A e Fundação Gorceix</t>
  </si>
  <si>
    <t>SEI 7946 - 2021</t>
  </si>
  <si>
    <t>Efeito dos parâmetros de resfriamento acelerado de chapas grossas na microestrutura e propriedades mecânicas de um aço bainítico visando a obtenção de um produto API 5L grau X80".</t>
  </si>
  <si>
    <t>Geraldo Lúcio de Faria.</t>
  </si>
  <si>
    <t>Universidade Federal de Ouro Preto e Belgo Bekart Arames Ltda</t>
  </si>
  <si>
    <t>UFOP e Município de Mariana</t>
  </si>
  <si>
    <t>SEI 10043 - 2021</t>
  </si>
  <si>
    <t>PROPLAD</t>
  </si>
  <si>
    <t>Contrato não  oneroso</t>
  </si>
  <si>
    <t>DL</t>
  </si>
  <si>
    <t>UFOP e FUNDEP</t>
  </si>
  <si>
    <t>SEI 11447 -2021</t>
  </si>
  <si>
    <t>Gestão financeira e administrativa ao projeto de pesquisa intitulado "observatório do avanço de doenças infecciosas emergentes e doenças tropicais negligenciadas sobre comunidades indígenas de MG: o papel do laboratório de ecologia do adoecimento e florestas</t>
  </si>
  <si>
    <t>Claudia Carneiro</t>
  </si>
  <si>
    <t>UFOP / Samarco/ Município de Rio Doce Municipio de Santa Cruz do Escalvado</t>
  </si>
  <si>
    <t>SEI 3913-2020</t>
  </si>
  <si>
    <t>Contratação de serviços educacionais técnicos especializados, na forma de Curso de Especialização em Práticas Pedagógicas para educadores (as) dos Municípios de Rio Doce (MG) e Santa Cruz do Escalvado (MG), na modalidade de Pós Graduação Lato Sensu em Práticas Pedagógicas</t>
  </si>
  <si>
    <t>Márcia Ambrósio Rodrigues Rezende</t>
  </si>
  <si>
    <t>SEI 10941-2021</t>
  </si>
  <si>
    <t>Gestão financeira e administrativa ao projeto de pesquisa intitulado "antes prevenir que remediar: rastreio do câncer do colo do útero em mulheres privadas de liberdade". Fundamento Legal: LEI 8.666 / 1993 - Artigo: 24 - Inciso: XIII.</t>
  </si>
  <si>
    <t>SEI 12190 - 2021</t>
  </si>
  <si>
    <r>
      <rPr>
        <sz val="9"/>
        <color rgb="FF000000"/>
        <rFont val="Calibri"/>
        <charset val="134"/>
      </rPr>
      <t> </t>
    </r>
    <r>
      <rPr>
        <sz val="9"/>
        <color rgb="FF000000"/>
        <rFont val="Arial"/>
        <charset val="1"/>
      </rPr>
      <t>Contratação de fundação de apoio, convenio, contrato área nacional e internacional. Contratação de serviços de apoio de FAP regularmente credenciada a apoiar projetos.</t>
    </r>
  </si>
  <si>
    <t>Adriana Maria Tonini</t>
  </si>
  <si>
    <t>UFOP/ Futurion Análise/ FUNDEP</t>
  </si>
  <si>
    <t>SEI 7145 - 2022</t>
  </si>
  <si>
    <t>Sobre o impacto e futuros desdobramento do Projeto</t>
  </si>
  <si>
    <t xml:space="preserve">Américo Tristão Bernardes </t>
  </si>
  <si>
    <t>UFOP/ Samarco/ Município de Rio Doce, município de Santa Cruz do Escalvado e Fundação Gorceix</t>
  </si>
  <si>
    <t>SEI 3913 - 2020</t>
  </si>
  <si>
    <t>UFOP/ hospitalSanta Casa de Misericódia de BH</t>
  </si>
  <si>
    <t>SEI 4597-2021</t>
  </si>
  <si>
    <t>Termo de Convênio e Cooperação Técnico-Científica para residência no hospital Santa Casa de Misericórdia de Belo Horizonte.</t>
  </si>
  <si>
    <t>UFOP/ Arcadis Logos S.A / Fundação Gorceix</t>
  </si>
  <si>
    <t>SEI 2586 - 2021</t>
  </si>
  <si>
    <t>Análise Geoquímica em Amostras de Água.</t>
  </si>
  <si>
    <t>Herminio Arias Nalini Junior.</t>
  </si>
  <si>
    <t>SEI 11464 - 2021</t>
  </si>
  <si>
    <t>Promoção da Saúde e Prevenção e Cuidado da Obesidade (infantil e adulto)</t>
  </si>
  <si>
    <t>Anelise Andrade de Souza.</t>
  </si>
  <si>
    <t>UFOP /FUNDEP /Samarco</t>
  </si>
  <si>
    <t>SEI 2464-2022</t>
  </si>
  <si>
    <t xml:space="preserve">Determinação de amina residual em matriz aquosa pelo método espectrofotométrico. 
 </t>
  </si>
  <si>
    <t>Leandro Vinicius Alves</t>
  </si>
  <si>
    <t>UFOP / Associação Brasileira de
 Metalugia, Materiais e Mineração / FUNDEP</t>
  </si>
  <si>
    <t>SEI 2101-2021</t>
  </si>
  <si>
    <t xml:space="preserve">Curso de Educação Continuada -Análise De Falhas. </t>
  </si>
  <si>
    <t>Luiz Cláudio Candido</t>
  </si>
  <si>
    <t>UFOP/ Ouro Fino Saúde Animal Ltda</t>
  </si>
  <si>
    <t>SEI 9555-2021</t>
  </si>
  <si>
    <t>INSTRUMENTO PARTICULAR DE DISTRATO E DE QUITAÇÃO DO CONTRATO DE TRANSFERÊNCIA DE KNOW HOW CELEBRADO EM 31 DE OUTUBRO 2017 E RESPECTIVOS TERMOS
ADITIVOS .</t>
  </si>
  <si>
    <t>Enerramento do termo</t>
  </si>
  <si>
    <t>UFOP / EMBRAPPI</t>
  </si>
  <si>
    <t>SEI 8131-2021</t>
  </si>
  <si>
    <t>Execução do Programa Embrapii UFOP, sendo a FUNDEP a representante da UFOP para recebimento dos recursos financeiros, tendo acesso inclusive às "despesas de suporte operacional</t>
  </si>
  <si>
    <t>José Aurelio Medeiros da Luz</t>
  </si>
  <si>
    <t>UFOP / Fazenda Camponesa / FUNDEP</t>
  </si>
  <si>
    <t>SEI 5064---2021</t>
  </si>
  <si>
    <t>Cultivo de Baccharis dracunculifolia (Alecrim do campo) e produção de própolis verde</t>
  </si>
  <si>
    <t>Sandra Aparecida Lima</t>
  </si>
  <si>
    <t>UFOP/ IBIPE</t>
  </si>
  <si>
    <t>SEI 12955 - 2021</t>
  </si>
  <si>
    <t xml:space="preserve"> Promover o programa de estágio no exterior organizado
pela IAESTE.</t>
  </si>
  <si>
    <t>DRI</t>
  </si>
  <si>
    <t>UFOP/ ICICOM</t>
  </si>
  <si>
    <t>SEI 1131 - 2022</t>
  </si>
  <si>
    <t>Protocolo de intenções intitulado "Desenvolvimento de trabalhos conjuntos visando o desenvolvimento sustentável de comunidades", a ser celebrado entre os partícipes UFOP e ICICOM</t>
  </si>
  <si>
    <t>UFOP/ Associação São Vicente de Paulo - Hospital Margarida</t>
  </si>
  <si>
    <t>SEI 9461-2021</t>
  </si>
  <si>
    <t>Este convênio estabelece cooperação recíproca entre os partícipes Universidade Federal de Ouro Preto e a Associação São Vicente de Paulo de João Monlevade(mantenedora do Hospital Margarida) visando a realização de internato hospitalar aos alunos regularmente matriculados no curso de graduação de Medicina da UFOP, como prática pedagógica de caráter sistemático, no serviço de urgência/emergência e nas enfermarias do hospital.</t>
  </si>
  <si>
    <t>Marcos</t>
  </si>
  <si>
    <t>UFOP / UFRJ</t>
  </si>
  <si>
    <t>SEI 9017 - 2021</t>
  </si>
  <si>
    <t>Estabelecer a mútua cooperação PARTÍCIPES entre a UFRJ
e a UFOP.</t>
  </si>
  <si>
    <t>Maria Elvira Poleti Martucci</t>
  </si>
  <si>
    <t>SEI 1553 - 2022</t>
  </si>
  <si>
    <t>"Cooperação técnica e científica para
estabelecimento de uma Aliança Estratégica visando à reestruturação e implantação de infraestrutura de
apoio à pesquisa, desenvolvimento e inovação para a criação do Parque Tecnológico da Região dos
Inconfidentes - IconfTec</t>
  </si>
  <si>
    <t>UFOP/ FHEMIG</t>
  </si>
  <si>
    <t>SEI 6273 - 2021</t>
  </si>
  <si>
    <t>UFOP / FHEMIG</t>
  </si>
  <si>
    <t>SEI 3945 - 2022</t>
  </si>
  <si>
    <t>Conjunção de esforços visando oferecimento de estágio curricular obrigatório aos estudantes da instituição de ensino nas dependências da Fhemig, e a execução de ações de formação profissional por meio de ações de
ensino, pesquisa, inovação e aperfeiçoamento das condições de suporte
e infraestrutura de ações educacionais</t>
  </si>
  <si>
    <t>UFOP/ Prefeitura de Mariana</t>
  </si>
  <si>
    <t>SEI 56 - 2022</t>
  </si>
  <si>
    <t>Desenvolver trabalhos conjuntos, atividades de ensino, pesquisa e extensão envolvendo as diferentes áreas de conhecimento da UFOP e as demandas da gestão publica municipal.</t>
  </si>
  <si>
    <t>SEI 4061 -2022</t>
  </si>
  <si>
    <t>Acordo de cooperação técnica que entre si celebram o município de Ouro Preto e a Universidade Federal de Ouro Preto</t>
  </si>
  <si>
    <t>Felipe Comarela Milanez</t>
  </si>
  <si>
    <t>UFOP/ Empresa Dbflex Industria de etiquetas e rótulos</t>
  </si>
  <si>
    <t>SEI 4393 - 2020</t>
  </si>
  <si>
    <t>Uso, produção, comercialização e prestação de serviços da tecnologia intitulada "Sunsticker</t>
  </si>
  <si>
    <t>CEDIA</t>
  </si>
  <si>
    <t xml:space="preserve">tempo de vigência da patente </t>
  </si>
  <si>
    <t>SEI 80 -2022</t>
  </si>
  <si>
    <t>: Desenvolver o Projeto "Análise de falha em cabo de aço de aplicação offshore com 138mm de diêmetro</t>
  </si>
  <si>
    <t>Luiz Cláudio Cândido</t>
  </si>
  <si>
    <t>Recurso de externo</t>
  </si>
  <si>
    <t>UFOP/ GERDAU / Fundação Gorceix</t>
  </si>
  <si>
    <t>SEI 79 -2022</t>
  </si>
  <si>
    <t>Cooperação Técnica e científica entre os partícipes para desenvolver o projeto "Modelamento Físico de Dessulfuração de Gusa em Panela por injeção de reagentes através de Lança Submersa</t>
  </si>
  <si>
    <t>JOHNE JESUS MOL PEIXOTO</t>
  </si>
  <si>
    <t>UFOP/ The Hospital for Sick Children</t>
  </si>
  <si>
    <t>SEI 1430 -2022</t>
  </si>
  <si>
    <t>Afiliação de estudantes entre a Universidade Federal de Ouro Preto e o The Hospital for Sick Children (Toronto-Canadá)</t>
  </si>
  <si>
    <t>UFOP/ Águia Sistemas de Armazenagem S/A/ Fundação Gorceix</t>
  </si>
  <si>
    <t>SEI 202768 - 2019</t>
  </si>
  <si>
    <t>Acordo de Parceria Para Pesquisa, Desenvolvimento e Inovação - PD&amp;I</t>
  </si>
  <si>
    <t>Estado de Minas Gerais/ UFOP/ Fundação Gorceix</t>
  </si>
  <si>
    <t>SEI 12409/2021</t>
  </si>
  <si>
    <t>Elaborar um Plano Integrado de ações sanitárias, educacionais e técnicas, respeitando a singularidade da comunidade da UFOP (discentes, docentes e técnicos administrativos), bem como onde a UFOP tem sede (Ouro Preto, Mariana e João Monlevade).</t>
  </si>
  <si>
    <t>SEI 12411/2021</t>
  </si>
  <si>
    <t>Proposta de sistema de tratamento das águas residuárias do campus da UFOP -
Morro do Cruzeiro em Ouro Preto/MG.</t>
  </si>
  <si>
    <t>Paulo de Castro Vieira e
Aníbal da Fonseca Santiago</t>
  </si>
  <si>
    <t>UFOP/ Prefeitura de João Monlevade</t>
  </si>
  <si>
    <t>SEI 1339- 2022</t>
  </si>
  <si>
    <t xml:space="preserve">Cursinho: Rumo a Universidade </t>
  </si>
  <si>
    <t xml:space="preserve"> DECEA</t>
  </si>
  <si>
    <t>UFOP/ Universidad Nacional de La Plata</t>
  </si>
  <si>
    <t>SEI 3652 -2022</t>
  </si>
  <si>
    <t>Intercâmbio de discentes, docentes e servidores técnicos administrativos em atividades relacionadas à docência, pesquisa, extensão, e outras atividades que sejam mutuamente acordadas e consideradas apropriadas pela Universidade Federal de Ouro Preto e Universidad Nacional de La Plata</t>
  </si>
  <si>
    <t>SEI 3564 - 2022</t>
  </si>
  <si>
    <t>Aprimoramento da atenção à saúde de adultos com obesidade no âmbito da atenção primária à saúde no sistema único de saúde</t>
  </si>
  <si>
    <t>Érika Cardoso Reis</t>
  </si>
  <si>
    <t xml:space="preserve">Arrecadação </t>
  </si>
  <si>
    <t>UFOP/ UFLA</t>
  </si>
  <si>
    <t>SEI 3179 -2022</t>
  </si>
  <si>
    <t>Disciplinar as condições dos direitos de
propriedade intelectual da tecnologia consubstanciada no pedido de patente depositado junto ao INPI sob
o n° BR102021017843-4</t>
  </si>
  <si>
    <t>Thiago Belarmino de Souza</t>
  </si>
  <si>
    <t>Fim da patente.</t>
  </si>
  <si>
    <t>UFOP/ Mary Immaculate College (MIC)</t>
  </si>
  <si>
    <t>SEI 3136 - 2022</t>
  </si>
  <si>
    <t>O Intercâmbio De Discentes e
Técnicos Administrativos No Contexto do Programa Erasmus+</t>
  </si>
  <si>
    <t>UFOP/ A.M. Soluções Tecnológicas ltda</t>
  </si>
  <si>
    <t>SEI 10641 - 2021</t>
  </si>
  <si>
    <t>Termo de Autorização de Uso Gratuito de Software que entre si celebram a UFOP e a A.M. Soluções Tecnológicas Ltda</t>
  </si>
  <si>
    <t>Cláudia Antônia Alcântara Amaral</t>
  </si>
  <si>
    <t>UFOP/ Institut Supérier des Biotechnologies</t>
  </si>
  <si>
    <t>SEI 5666 - 2022</t>
  </si>
  <si>
    <t>Intercâmbio de docentes, discentes e servidores técnico administrativos em atividades relacionadas à docência, pesquisa, extensão</t>
  </si>
  <si>
    <t>UFOP/ Universidade de Bolonha</t>
  </si>
  <si>
    <t>SEI 1515 - 2022</t>
  </si>
  <si>
    <t xml:space="preserve"> Acordo de Cooperação Internacional entre a Universidade de Bolonha (Itália) e a UFOP.</t>
  </si>
  <si>
    <t xml:space="preserve">DRI </t>
  </si>
  <si>
    <t>UFOP/ Hospital Monsenhor Horta (HMH)</t>
  </si>
  <si>
    <t>SEI 5370 - 2020</t>
  </si>
  <si>
    <t>Acordo de Cooperação celebrado entre a UFOP e o Hospital Monsenhor Horta (HMH) para concessão de campo de internato em pediatria.</t>
  </si>
  <si>
    <t xml:space="preserve">Eloísa Helena de Lima </t>
  </si>
  <si>
    <t>UFOP/ UFU</t>
  </si>
  <si>
    <t>SEI 7988 - 2022</t>
  </si>
  <si>
    <t>Contrato de Reconhecimento de cotitularidade, direitos e deveres sobre tecnologia que entre si celebram a UFOP e a UFU.</t>
  </si>
  <si>
    <t>PROPPI - NITE</t>
  </si>
  <si>
    <t>Durar a patente</t>
  </si>
  <si>
    <t xml:space="preserve">SEI 12385 - 2021 </t>
  </si>
  <si>
    <t>Estágio curricular obrigatório e execução de ações de formação profissional por meio de ações de ensino, pesquisa, inovação e aperfeiçoamento das condições
de suporte e infraestrutura de ações educacionais.</t>
  </si>
  <si>
    <t>SEI 6205/2022</t>
  </si>
  <si>
    <t>Contratação da Fundação Gorceix para prestar serviços de apoio operacional, inclusive, de gestão administrativa e financeira ao projeto de extensão "FESTIVAL DE INVERNO OURO PRETO, MARIANA E JOÃO MONLEVADE - 2022"</t>
  </si>
  <si>
    <t>Gabriela de Lima Gomes</t>
  </si>
  <si>
    <t>SEI 12410 - 2021</t>
  </si>
  <si>
    <t>A revitalização e reestruturação do Cine Teatro Vila Rica possui, como escopo, a contratação inicial de projetos de intervenção (básico e executivo), com posterior execução das obras.</t>
  </si>
  <si>
    <t>Cine Teatro Vila Rica</t>
  </si>
  <si>
    <t xml:space="preserve">SEI 13170 -2021 </t>
  </si>
  <si>
    <t>Contração da elaboração do projeto básico, projeto executivo e, posterior, execução da obra e reforma emergenciais para Recuperação Parcial da cobertura, esquadrias e instalações elétricas do Prédio da Escola de Minas na Praça Tiradentes - Ouro Preto.
Fundação: Gorceix</t>
  </si>
  <si>
    <t>José Alberto Naves Cocota Junior</t>
  </si>
  <si>
    <t>UFOP / Fundação Roberto Marinho</t>
  </si>
  <si>
    <t>SEI 3215 - 2021</t>
  </si>
  <si>
    <t>Acordo de Cooperação para o Intercâmbio de Conteúdo, Metodologias e Iniciativas de Natureza Educativa e Cultural.</t>
  </si>
  <si>
    <t>UFOP / AREMG</t>
  </si>
  <si>
    <t xml:space="preserve">SEI 8357 - 2021 </t>
  </si>
  <si>
    <t xml:space="preserve">Termo de colaboração de residência médica da UFOP </t>
  </si>
  <si>
    <t xml:space="preserve">EMED </t>
  </si>
  <si>
    <t xml:space="preserve">Recurso financeiro repassado por inscrição </t>
  </si>
  <si>
    <t>UFOP/ Spin-off Épsilon Automação</t>
  </si>
  <si>
    <t>SEI 1479-2022</t>
  </si>
  <si>
    <t>Uso compartilhado do Laboratório de Controle e Automação Multiusuário pela Spin-Off Épsilon Automação</t>
  </si>
  <si>
    <t>Robson Nunes Dal Col</t>
  </si>
  <si>
    <t>UFOP /  Universidade de Playa Ancha de Ciencias de la Educación</t>
  </si>
  <si>
    <t>SEI 5604 - 2022</t>
  </si>
  <si>
    <t>Acordo de Cooperação entre a Universidade Federal de Ouro Preto e a Universidade de Playa Ancha de Ciencias de la Educación</t>
  </si>
  <si>
    <t>UFOP / EMBAIXADA DO REINO DOS PAÍSES BAIXOS</t>
  </si>
  <si>
    <t>SEI 12274 - 2022</t>
  </si>
  <si>
    <t>Protocolo de Intenções entre a Embaixada do Reino dos Países Baixos e a Universidade Federal de Ouro Preto</t>
  </si>
  <si>
    <t>UFOP / Clermont Auvergne Institut National Polytechnique (INP)</t>
  </si>
  <si>
    <t xml:space="preserve">SEI 10457 -2022 </t>
  </si>
  <si>
    <t>Acordo Geral de Cooperação entre a Clermont Auvergne Institut National Polytechnique (INP) - França e a Universidade Federal de Ouro Preto (UFOP)</t>
  </si>
  <si>
    <t>UFOP / Fundação Roquete Pinto</t>
  </si>
  <si>
    <t xml:space="preserve">SEI 9235 - 2022 </t>
  </si>
  <si>
    <t>Projeto: Rescisão Unilateral do termo de colaboração SICONV n° 887251/2019 firmado entre a Universidade Federal de Ouro Preto e Associação de Comunicação Educativa Roquette Pinto (ACERP).</t>
  </si>
  <si>
    <t xml:space="preserve">UFOP /Clermont Auvergne Institut National Polytechnique </t>
  </si>
  <si>
    <t>SEI 12495 - 2022</t>
  </si>
  <si>
    <t xml:space="preserve">Estabelecimento do procedimento de realização de intercâmbios de docentes, estudantes e servidores
técnico-administrativos para cumprir atividades relacionadas à docência, pesquisa, extensão, </t>
  </si>
  <si>
    <t>UFOP / CRM</t>
  </si>
  <si>
    <t>SEI 7268 - 2022</t>
  </si>
  <si>
    <t>Aditivo do processo 1139 - 2018</t>
  </si>
  <si>
    <t>PROPPI</t>
  </si>
  <si>
    <t>UFOP/ CENIBRA/ FUNDEP</t>
  </si>
  <si>
    <t>SEI 5268 - 2022</t>
  </si>
  <si>
    <t>Convênio que entre si celebram a UFOP e a CENIBRA, com a interveniência da FUNDEP para o desenvolvimento do curso de especialização em ciência dos dados</t>
  </si>
  <si>
    <t>SEI 14572 - 2022</t>
  </si>
  <si>
    <t>Contrato para apoio na gestão administrativa e financeira do Seminário Nacional de Direito do Patrimônio Cultural</t>
  </si>
  <si>
    <t>Carlos Magno de Souza Paiva</t>
  </si>
  <si>
    <t>UFOP / Universidade de Coimbra</t>
  </si>
  <si>
    <t>SEI 14757 - 2022</t>
  </si>
  <si>
    <t>Acordo de Cooperação</t>
  </si>
  <si>
    <t>UFOP/ Universidade Alberto Chipande</t>
  </si>
  <si>
    <t>SEI 14498 - 2022</t>
  </si>
  <si>
    <t>UFOP/ Samarco/ FUNDEP</t>
  </si>
  <si>
    <t>SEI 3562 - 2022</t>
  </si>
  <si>
    <t>Acordo de Paceria para Pesquisa, Desenvolvimento e Inovação</t>
  </si>
  <si>
    <t>RICARDO ANDRÉ FIOROTTI PEIXOTO</t>
  </si>
  <si>
    <t>UFOP/ Prefeitura de Ouro Preto/Fundação Gorceix</t>
  </si>
  <si>
    <t>SEI 10580 - 2022</t>
  </si>
  <si>
    <t>SETOR DE CITOLOGIA CLÍNICA DO LAPAC</t>
  </si>
  <si>
    <t>UFOP/ Ouro Preto/ Mariana/ Itabirito/ Fundação Gorceix</t>
  </si>
  <si>
    <t>SEI 11333- 2022</t>
  </si>
  <si>
    <t>Termo de Convênio que entre si Celebram o Município de Ouro Preto Sede, composta pelos Municípios de Ouro Preto, Mariana e Itabirito</t>
  </si>
  <si>
    <t xml:space="preserve">UFOP/ Danish International Development Agency (17246011) DK-1448, Copenhagen K Universidade de Copenhague, na Dinamarca, hospital Friedsberg Friederiksberg/ </t>
  </si>
  <si>
    <t>SEI 7620 - 2022</t>
  </si>
  <si>
    <t>UFOP/ STELLENBOSCH UNIVERSITY</t>
  </si>
  <si>
    <t>SEI 14622 - 2022</t>
  </si>
  <si>
    <t>Intercâmbio de docentes, discentes e servidores técnico administrativos em atividades relacionadas à docência, pesquisa, extensão, e outras atividades que sejam mutuamente acordadas e consideradas apropriadas pela Universidade Federal de Ouro Preto e pela Stellenbosch University.</t>
  </si>
  <si>
    <t>UFOP/ ESCOTISMO EM MARIANA</t>
  </si>
  <si>
    <t>SEI 7762 - 2022</t>
  </si>
  <si>
    <t>ermo de Autorização de Uso Projeto denominado "ESCOTISMO EM MARIANA - EDUCAÇÃO PARA A VIDA</t>
  </si>
  <si>
    <t>UFOP/ Coletivo Saberes do Território</t>
  </si>
  <si>
    <t>SEI 3464 - 2022</t>
  </si>
  <si>
    <t>TERMO DE AUTORIZAÇÃO DE USO Projeto de Extensão Circula Agricultura</t>
  </si>
  <si>
    <t>UFOP/ UFMG/EBSERH</t>
  </si>
  <si>
    <t xml:space="preserve">SEI 11660 - 2022 </t>
  </si>
  <si>
    <t>Convênio que entre si celebram a Empresa Brasileira de Serviços Hospitalares, filial Hospital das Clínicas da UFMG, e a UFOP</t>
  </si>
  <si>
    <t>Renata Adrielle</t>
  </si>
  <si>
    <t>UFOP/ CNS INOVA/FUNDEP</t>
  </si>
  <si>
    <t>SEI 13055 - 2021</t>
  </si>
  <si>
    <t xml:space="preserve"> ESTUDO DE REDUÇÃO DE CONSUMO COM ADIÇÃO DE
HIDROGÊNIO EM MOTOR A DIESEL EM EQUIPAMENTOS DE LAVRA</t>
  </si>
  <si>
    <t xml:space="preserve">CARLOS ENRIQUE ARROYO ORTIZ
</t>
  </si>
  <si>
    <t>UFOP/ FAOP</t>
  </si>
  <si>
    <t>SEI 5350 - 2022</t>
  </si>
  <si>
    <t xml:space="preserve">Protocolo de cooperação  </t>
  </si>
  <si>
    <t>UFOP/Fundação Gorceix</t>
  </si>
  <si>
    <t>SEI 15639 - 2022</t>
  </si>
  <si>
    <t>Cursos oferecidos pela CEAD</t>
  </si>
  <si>
    <t>CEAD</t>
  </si>
  <si>
    <t>SEI 5264 - 2023</t>
  </si>
  <si>
    <t xml:space="preserve"> Congresso Interinstitucional de Inovação e Metodologias no Ensino Superior e Tecnológico de Graduação</t>
  </si>
  <si>
    <t>SEI 9455 - 2022</t>
  </si>
  <si>
    <t>WORKSHOP DE SUPLEMENTOS
NUTRICIONAIS: APRENDENDO A PRESCREVER NUTRIENTES E COMPOSTOS BIOATIVOS</t>
  </si>
  <si>
    <t>Fernanda Guimarães Drummond e Silva</t>
  </si>
  <si>
    <t>UFOP/ Museu da Inconfidência</t>
  </si>
  <si>
    <t>SEI 17201 - 2022</t>
  </si>
  <si>
    <t>SEI 11747 - 2022</t>
  </si>
  <si>
    <t>Projeto Catalisa ICTT</t>
  </si>
  <si>
    <t>SEI 5553 - 2023</t>
  </si>
  <si>
    <t>Festival de Inverno 2023</t>
  </si>
  <si>
    <t>UFOP/Potamos Engenharia/ Fundação Gorceix</t>
  </si>
  <si>
    <t>SEI 13298 - 2022</t>
  </si>
  <si>
    <t>Aprimoramento do uso de dados experimentais de sedimentometria de rejeitos de barragens de minério de ferro como alternativa para melhoria da modelagem de transporte de sedimentos em estudos de "dam break</t>
  </si>
  <si>
    <t>UFOP/Prefeitura de Contagem / FUNDEP</t>
  </si>
  <si>
    <t>SEI 3598 - 2022</t>
  </si>
  <si>
    <t>Projeto de Formação de Professores(as) por meio Pesquisa-Ação em Alfabetização e Letramento</t>
  </si>
  <si>
    <t xml:space="preserve"> Marco Antônio Melo Franco</t>
  </si>
  <si>
    <t>SEI 8466 - 2022</t>
  </si>
  <si>
    <t xml:space="preserve"> Análises,
ajustes e estruturação para implantação do Projeto Executivo de Formação Continuada em
Educação Ambiental no âmbito da
Educação Formal e de Pós Graduação, a ser desenvolvido nos municípios da área de
abrangência do Programa de Educação
Ambiental de Brumadinho e Bacia do Rio Paraopeba.</t>
  </si>
  <si>
    <t>Juliana Cesario Hamdan</t>
  </si>
  <si>
    <t>SEI 6255 - 2022</t>
  </si>
  <si>
    <t>Modelamento Físico de Distribuidor (em Escala 1:3) e de Molde de Lingotamento Continuo de Blocos</t>
  </si>
  <si>
    <t>UFOP / Grupo de Escoteiro de Maria 134 GEMAR</t>
  </si>
  <si>
    <t>ESCOTISMO EM MARIANA - EDUCAÇÃO PARA A VIDA</t>
  </si>
  <si>
    <t>PROPLAD - ICHS</t>
  </si>
  <si>
    <t>UFOP / Agricultura familiar</t>
  </si>
  <si>
    <t>SEI 3464 -2022</t>
  </si>
  <si>
    <t>UFOP / UFMG / EBSERH</t>
  </si>
  <si>
    <r>
      <rPr>
        <sz val="9"/>
        <color rgb="FF000000"/>
        <rFont val="Arial"/>
        <charset val="1"/>
      </rPr>
      <t>Convênio que entre si celebram a Empresa Brasileira de Serviços Hospitalares, filial Hospital das Clínicas da UFMG, e a UFOP</t>
    </r>
  </si>
  <si>
    <t>UFOP / Municipio de Ouro Preto/ Fundação Gorceix</t>
  </si>
  <si>
    <t>SEI 11821 - 2022</t>
  </si>
  <si>
    <t>Levantamento e mapeamento da presença e abundância de dípteros vetores da dengue (e outras arboviroses), sendo objeto de estudo as espécies de culicídeos (Culicinae) Aedes aegypti e Aedes albopitus e espécies pertencentes a família Psychodidae, subfamília Phlebotominae, vetores de leishmanioses no município de Ouro Preto</t>
  </si>
  <si>
    <t>Sérvio Pontes Ribeiro e  Wendel Coura Vital</t>
  </si>
  <si>
    <t>SEI 12037 - 2022</t>
  </si>
  <si>
    <t>Estratégias para o fortalecimento das ações de cuidado das pessoas com obesidade no âmbito da Atenção Primária à Saúde no Sistema Único de Saúde.</t>
  </si>
  <si>
    <t xml:space="preserve"> Erika Cardoso dos Reis</t>
  </si>
  <si>
    <t>UFOP / Sapienza Universidade de Roma</t>
  </si>
  <si>
    <t>SEI 15337 - 2022</t>
  </si>
  <si>
    <t>Acordo de Cooperação Cultural e Científica.</t>
  </si>
  <si>
    <t>UFOP / Universidad del Azuay</t>
  </si>
  <si>
    <t>SEI 1019 - 2023</t>
  </si>
  <si>
    <t>Acordo de Cooperação entre a Universidade Federal de Ouro Preto e a Universidad Del Azuay</t>
  </si>
  <si>
    <t>UFOP /Prefeitura de Ouro Preto</t>
  </si>
  <si>
    <t>SEI 4690 - 2022</t>
  </si>
  <si>
    <t>Treinamento em serviço dos residentes da UFOP na rede de saúde pública de Ouro Preto</t>
  </si>
  <si>
    <t>Ricardo Duarte Pereira e Prof. Gustavo Valadares Labanca Reis.</t>
  </si>
  <si>
    <t>UFOP / Univerty of Gdansk</t>
  </si>
  <si>
    <t>SEI 1837 - 2023</t>
  </si>
  <si>
    <t>Acordo de Interistitucional entre a Ufop e a University of Gdansk</t>
  </si>
  <si>
    <t>SEI 3688 -2023</t>
  </si>
  <si>
    <t>Núcleo de Direito do Consumidor</t>
  </si>
  <si>
    <t xml:space="preserve"> Felipe Comarela Milanez</t>
  </si>
  <si>
    <t>UFOP / Instituto Brasileiro de Mineração</t>
  </si>
  <si>
    <t>SEI 5585 - 2023</t>
  </si>
  <si>
    <t>: Cessão não-onerosa de espaço para realização de Hackthon</t>
  </si>
  <si>
    <t>Patricia de Abreu Moreira</t>
  </si>
  <si>
    <t>UFOP/ UFMG</t>
  </si>
  <si>
    <t>SEI 4438 - 2022</t>
  </si>
  <si>
    <t>PROCESSO PARA OBTENÇÃO DE VIDRO BIOATIVO A PARTIR DE SÍLICA PIROGÊNICA, PRODUTO E USO</t>
  </si>
  <si>
    <t>SEI 1008 - 2023</t>
  </si>
  <si>
    <t xml:space="preserve"> Parceria Assistência Jurídica Comunitária (AJC) da UFOP</t>
  </si>
  <si>
    <t xml:space="preserve">Natália de Souza Lisbôa  </t>
  </si>
  <si>
    <t>UFOP / Prefeitura de Ouro Preto / Fundação Gorceix</t>
  </si>
  <si>
    <t>SEI 14673 -2022</t>
  </si>
  <si>
    <t>Diagnóstico Social e Econômico e Execução do Plano de Reparação Integral de Danos para o Distrito de Antônio Pereira / Ouro Preto - MG</t>
  </si>
  <si>
    <t>Tatiana Ribeiro de Souza</t>
  </si>
  <si>
    <t>UFOP / Prefeitura de João Monlevade</t>
  </si>
  <si>
    <t>SEI 13083 - 2022</t>
  </si>
  <si>
    <t>Impressão de modelos 3D das fases evolutivas do Aedes aegypti, que serão utilizadas como ferramentas na prevenção de dengue e demais doenças coletivas, através de ações educativas entre a Proex-UFOP e a Prefeitura Municipal de João</t>
  </si>
  <si>
    <t xml:space="preserve"> Maria Célia da Silva Lanna</t>
  </si>
  <si>
    <t>SEI 7985 - 2023</t>
  </si>
  <si>
    <t>Parceria entre a UFOP e a PMOP, visando estabelecer as condições para estágio obrigatório ou não-obrigatório, aos estudantes regularmente matriculados na UFOP</t>
  </si>
  <si>
    <t>UFOP /  Institut Mines Telecom Nord Europe (IMT Nord Europe</t>
  </si>
  <si>
    <t>SEI 11750 - 2023</t>
  </si>
  <si>
    <t>SEI 5470 - 2023</t>
  </si>
  <si>
    <t>SETOR DE PATOLOGIA CLINICA DO LAPAC</t>
  </si>
  <si>
    <t xml:space="preserve"> Luiz Fernando de Medeiros Teixeira</t>
  </si>
  <si>
    <t>UFOP / FUNARBE</t>
  </si>
  <si>
    <t>SEI 16327 - 2023</t>
  </si>
  <si>
    <t>Prestação de serviços de apoio à execução do projeto de pesquisa estudos e
pesquisas sobre a saúde da população idosa</t>
  </si>
  <si>
    <t>Leonardo Cançado Monteiro Savassi</t>
  </si>
  <si>
    <t>UFOP / Associação Cultural de Renovação Tecnologica Sorocabana</t>
  </si>
  <si>
    <t>SEI 2595 -2023</t>
  </si>
  <si>
    <t>Divulgação Científica para motivar a participação de meninas e
mulheres em áreas de STEM (Ciência, Tecnologia, Engenharia e
Matemática).</t>
  </si>
  <si>
    <t>UFOP / Anglo American Minério de Ferro Brasil S.A.</t>
  </si>
  <si>
    <t>SEI 16326 - 2023</t>
  </si>
  <si>
    <t>Prestação de Serviços para Apoio ao Setor de Mineração</t>
  </si>
  <si>
    <t>Leandro Gurgel</t>
  </si>
  <si>
    <t>UFOP / UNESCO / Fundação Gorceix</t>
  </si>
  <si>
    <t>SEI 10361 - 2023</t>
  </si>
  <si>
    <t>Ouro Preto cidade criativa ? Artes Populares e Artesanato: Plano de Desenvolvimento da Economia Criativa (PDEC) para Ouro Preto; candidatura Unesco</t>
  </si>
  <si>
    <t>ALISSANDRA NAZARETH DE CARVALHO</t>
  </si>
  <si>
    <t>UFOP / Quibasa Química básica Ltda</t>
  </si>
  <si>
    <t>SEI 1873 - 2023</t>
  </si>
  <si>
    <t>Acordo de Cooperação tem por objeto o empréstimo do equipamento de Real Time para execução do projeto de pesquisa</t>
  </si>
  <si>
    <t>Glenda Nicioli da Silva</t>
  </si>
  <si>
    <t xml:space="preserve">UFOP /  UFV/ Épsilon Automação / Fundação de Amparo à pesquisa do Estado de Minas Gerais / FUNARBE / FUNDEP </t>
  </si>
  <si>
    <t>SEI 1189 - 2023</t>
  </si>
  <si>
    <t>Contrato de licenciamento para exploração da criação consubstanciada no pedido de patente nº BR 10 2013 013220-9</t>
  </si>
  <si>
    <t>UFOP / Sociedade Beneficente São Camilo</t>
  </si>
  <si>
    <t>SEI 8146 - 2023</t>
  </si>
  <si>
    <t>Internato</t>
  </si>
  <si>
    <t>UFOP / Universidade do Minho</t>
  </si>
  <si>
    <t>SEI 12739 - 2023</t>
  </si>
  <si>
    <t>Intercâmbio estudantil</t>
  </si>
  <si>
    <t>UFOP / EFI</t>
  </si>
  <si>
    <t>SEI 7737 - 2023</t>
  </si>
  <si>
    <t>Inteligência Artificial e Aprendizagem de Máquina aplicado ao Setor Financeiro</t>
  </si>
  <si>
    <t>Gladston Juliano Prates Moreira</t>
  </si>
  <si>
    <t>UFOP / Hospital Santa Casa de Misericórdia de Ouro Preto</t>
  </si>
  <si>
    <t>SEI 7560 - 2023</t>
  </si>
  <si>
    <t>Residência Médica</t>
  </si>
  <si>
    <t>UFOP/ Vale/ FUNDEP</t>
  </si>
  <si>
    <t>SEI 5704 - 2023</t>
  </si>
  <si>
    <t>SLOPE BREAK: METODOLOGIA DE CÁLCULO DA PROJEÇÃO E ALCANCE RUPTURAS EM TALUDES</t>
  </si>
  <si>
    <r>
      <rPr>
        <sz val="9"/>
        <color rgb="FF000000"/>
        <rFont val="Arial"/>
        <charset val="1"/>
      </rPr>
      <t>Felipe Ribeiro Souza</t>
    </r>
  </si>
  <si>
    <t>UFOP/ Vale / Unesco / Fundação Gorceix</t>
  </si>
  <si>
    <t>SEI 12129 - 2023</t>
  </si>
  <si>
    <t>Modelagem de Multiescala Aplicada para Processos de Aglomeração a Frio</t>
  </si>
  <si>
    <t>MATHEUS JOSUE DE SOUZA MATOS</t>
  </si>
  <si>
    <t>Ricrdo</t>
  </si>
  <si>
    <t>UFOP / AGEVAP</t>
  </si>
  <si>
    <t>SEI 7562 - 2023</t>
  </si>
  <si>
    <t>Protocolo de intenção</t>
  </si>
  <si>
    <t>Acordo de cooperação tecnica</t>
  </si>
  <si>
    <t>ANO</t>
  </si>
  <si>
    <t>CAIXA/ASSUNTO</t>
  </si>
  <si>
    <t>INTERESSADO</t>
  </si>
  <si>
    <t>Nº  DE PROCESSO</t>
  </si>
  <si>
    <t>OBJETO DO PROJETO</t>
  </si>
  <si>
    <t>PROFESSOR RESPONSÁVEL PELO PROJETO</t>
  </si>
  <si>
    <t>VALOR TOTAL</t>
  </si>
  <si>
    <t>Repassado para DOF</t>
  </si>
  <si>
    <t>0540-2017</t>
  </si>
  <si>
    <t>Pagamento de Fatura – N.F. 552/2018 – LAPAC (Processo Repassado à DOF)</t>
  </si>
  <si>
    <t>DOF</t>
  </si>
  <si>
    <t>UFOP- FEOP</t>
  </si>
  <si>
    <t>0663-2018</t>
  </si>
  <si>
    <t>Pagamento de Fatura PNAIC – NF567-2018</t>
  </si>
  <si>
    <t>0664-2018</t>
  </si>
  <si>
    <t>Pagamento de Fatura PNAIC – NF569-2018</t>
  </si>
  <si>
    <t>Repassado à DOF</t>
  </si>
  <si>
    <t>1845 – 2018</t>
  </si>
  <si>
    <t>Pagamento de Fatura PNAIC – NF3575-2018</t>
  </si>
  <si>
    <t>UFOP- FEOP - CECANE</t>
  </si>
  <si>
    <t>2212 - 2018</t>
  </si>
  <si>
    <t>Pagamento de Fatura CECANE – NF4662 - 2018</t>
  </si>
  <si>
    <t>2465 -2018</t>
  </si>
  <si>
    <t>Pagamento de Fatura PNAIC - NF: 4821-2018</t>
  </si>
  <si>
    <t>3562 - 2018</t>
  </si>
  <si>
    <t>Pagamento de Fatura PNAIC – NF 7622/2018 - Festival de Inverno 20148</t>
  </si>
  <si>
    <t>3708 - 2018</t>
  </si>
  <si>
    <t>Pagamento de Fatura PNAIC – NF 7695/2018 - Festival de Inverno 2018</t>
  </si>
  <si>
    <t xml:space="preserve">UFOP- FEOP </t>
  </si>
  <si>
    <t>4631 - 2018</t>
  </si>
  <si>
    <t>Pagamento de Fatura LAPAC – NF:9847 - 2018</t>
  </si>
  <si>
    <t>100 - 1000</t>
  </si>
  <si>
    <t>0044-2017</t>
  </si>
  <si>
    <t>Auditoria Interna e Externa</t>
  </si>
  <si>
    <t>UFOP/CGU/TCU</t>
  </si>
  <si>
    <t>00665-2017</t>
  </si>
  <si>
    <t>0156 - 2019</t>
  </si>
  <si>
    <t xml:space="preserve">Suspensão das Atividades e Encerramento da FEOP </t>
  </si>
  <si>
    <t>Greice</t>
  </si>
  <si>
    <t>0348 - 2019</t>
  </si>
  <si>
    <t>Auditoria e conformidade do arquivo interno da GECON</t>
  </si>
  <si>
    <t>1311 - 2019</t>
  </si>
  <si>
    <t>Nota fiscal Eletrônica de Serviços - NF: 2129 e NF: 2130 - Rádio e TV</t>
  </si>
  <si>
    <t>2706 - 2019</t>
  </si>
  <si>
    <t>Notas fiscais Eletrônica de Serviços - NF: 2258 e NF: 2259- Rádio e TV (Gestão para a central de conteúdo educativo científico multimídia: radiofusão, streaming e produção gráfica da central de comunicação público educativa</t>
  </si>
  <si>
    <t>251.674,03 - 27.963,78</t>
  </si>
  <si>
    <t>2705 - 2019</t>
  </si>
  <si>
    <t>Notas fiscais Eletrônica de Serviços - NF: 2227 e NF: 2276- Rádio e TV (Gestão para a central de conteúdo educativo científico multimídia: radiofusão, streaming e produção gráfica da central de comunicação público educativa</t>
  </si>
  <si>
    <t>7.500,00 - 67.500,00</t>
  </si>
</sst>
</file>

<file path=xl/styles.xml><?xml version="1.0" encoding="utf-8"?>
<styleSheet xmlns="http://schemas.openxmlformats.org/spreadsheetml/2006/main" xmlns:xr9="http://schemas.microsoft.com/office/spreadsheetml/2016/revision9">
  <numFmts count="9">
    <numFmt numFmtId="176" formatCode="_-* #,##0.00_-;\-* #,##0.00_-;_-* &quot;-&quot;??_-;_-@_-"/>
    <numFmt numFmtId="177" formatCode="_-&quot;R$ &quot;* #,##0.00_-;&quot;-R$ &quot;* #,##0.00_-;_-&quot;R$ &quot;* \-??_-;_-@_-"/>
    <numFmt numFmtId="178" formatCode="_-* #,##0_-;\-* #,##0_-;_-* &quot;-&quot;_-;_-@_-"/>
    <numFmt numFmtId="179" formatCode="_-&quot;R$&quot;\ * #,##0_-;\-&quot;R$&quot;\ * #,##0_-;_-&quot;R$&quot;\ * &quot;-&quot;_-;_-@_-"/>
    <numFmt numFmtId="180" formatCode="00"/>
    <numFmt numFmtId="181" formatCode="[$-416]d/m/yyyy"/>
    <numFmt numFmtId="182" formatCode="dd/mm/yy"/>
    <numFmt numFmtId="183" formatCode="&quot;R$&quot;\ #,##0.00;[Red]\-&quot;R$&quot;\ #,##0.00"/>
    <numFmt numFmtId="184" formatCode="&quot;R$&quot;#,##0.00;[Red]\-&quot;R$&quot;#,##0.00"/>
  </numFmts>
  <fonts count="33">
    <font>
      <sz val="11"/>
      <color rgb="FF000000"/>
      <name val="Calibri"/>
      <charset val="1"/>
    </font>
    <font>
      <b/>
      <sz val="9"/>
      <name val="Calibri"/>
      <charset val="134"/>
    </font>
    <font>
      <b/>
      <sz val="9"/>
      <color rgb="FF000000"/>
      <name val="Calibri"/>
      <charset val="134"/>
    </font>
    <font>
      <sz val="9"/>
      <color rgb="FF000000"/>
      <name val="Calibri"/>
      <charset val="134"/>
    </font>
    <font>
      <sz val="9"/>
      <name val="Calibri"/>
      <charset val="134"/>
    </font>
    <font>
      <b/>
      <sz val="8"/>
      <color rgb="FF000000"/>
      <name val="Calibri"/>
      <charset val="134"/>
    </font>
    <font>
      <sz val="14"/>
      <color rgb="FF000000"/>
      <name val="Times New Roman"/>
      <charset val="134"/>
    </font>
    <font>
      <sz val="9"/>
      <color rgb="FF000000"/>
      <name val="Arial"/>
      <charset val="134"/>
    </font>
    <font>
      <sz val="11"/>
      <color rgb="FF000000"/>
      <name val="Calibri"/>
      <charset val="134"/>
    </font>
    <font>
      <sz val="8"/>
      <color rgb="FF000000"/>
      <name val="Calibri"/>
      <charset val="134"/>
    </font>
    <font>
      <sz val="9"/>
      <color rgb="FF000000"/>
      <name val="Arial"/>
      <charset val="1"/>
    </font>
    <font>
      <sz val="10"/>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1"/>
      <color rgb="FF000000"/>
      <name val="Times New Roman"/>
      <charset val="134"/>
    </font>
    <font>
      <b/>
      <sz val="11"/>
      <color rgb="FF000000"/>
      <name val="Calibri"/>
      <charset val="134"/>
    </font>
  </fonts>
  <fills count="37">
    <fill>
      <patternFill patternType="none"/>
    </fill>
    <fill>
      <patternFill patternType="gray125"/>
    </fill>
    <fill>
      <patternFill patternType="solid">
        <fgColor rgb="FFC3D69B"/>
        <bgColor rgb="FFFCD5B5"/>
      </patternFill>
    </fill>
    <fill>
      <patternFill patternType="solid">
        <fgColor rgb="FFFCD5B5"/>
        <bgColor rgb="FFFDEADA"/>
      </patternFill>
    </fill>
    <fill>
      <patternFill patternType="solid">
        <fgColor rgb="FFFDEADA"/>
        <bgColor rgb="FFFCD5B5"/>
      </patternFill>
    </fill>
    <fill>
      <patternFill patternType="solid">
        <fgColor rgb="FFFFFFFF"/>
        <bgColor rgb="FFFDEADA"/>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11" fillId="0" borderId="0" applyFont="0" applyFill="0" applyBorder="0" applyAlignment="0" applyProtection="0">
      <alignment vertical="center"/>
    </xf>
    <xf numFmtId="177" fontId="8" fillId="0" borderId="0" applyBorder="0" applyProtection="0"/>
    <xf numFmtId="9" fontId="11" fillId="0" borderId="0" applyFont="0" applyFill="0" applyBorder="0" applyAlignment="0" applyProtection="0">
      <alignment vertical="center"/>
    </xf>
    <xf numFmtId="178" fontId="11" fillId="0" borderId="0" applyFont="0" applyFill="0" applyBorder="0" applyAlignment="0" applyProtection="0">
      <alignment vertical="center"/>
    </xf>
    <xf numFmtId="17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6"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7" borderId="9" applyNumberFormat="0" applyAlignment="0" applyProtection="0">
      <alignment vertical="center"/>
    </xf>
    <xf numFmtId="0" fontId="21" fillId="8" borderId="10" applyNumberFormat="0" applyAlignment="0" applyProtection="0">
      <alignment vertical="center"/>
    </xf>
    <xf numFmtId="0" fontId="22" fillId="8" borderId="9" applyNumberFormat="0" applyAlignment="0" applyProtection="0">
      <alignment vertical="center"/>
    </xf>
    <xf numFmtId="0" fontId="23" fillId="9"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29" fillId="36" borderId="0" applyNumberFormat="0" applyBorder="0" applyAlignment="0" applyProtection="0">
      <alignment vertical="center"/>
    </xf>
  </cellStyleXfs>
  <cellXfs count="89">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180" fontId="1" fillId="2" borderId="1" xfId="0" applyNumberFormat="1" applyFont="1" applyFill="1" applyBorder="1" applyAlignment="1">
      <alignment horizontal="center" vertical="center" wrapText="1"/>
    </xf>
    <xf numFmtId="177" fontId="1" fillId="2" borderId="1" xfId="2" applyFont="1" applyFill="1" applyBorder="1" applyAlignment="1" applyProtection="1">
      <alignment horizontal="center" vertical="center" wrapText="1"/>
    </xf>
    <xf numFmtId="177" fontId="2" fillId="2" borderId="1" xfId="2"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80" fontId="4" fillId="3" borderId="1" xfId="0" applyNumberFormat="1" applyFont="1" applyFill="1" applyBorder="1" applyAlignment="1">
      <alignment horizontal="center" vertical="center" wrapText="1"/>
    </xf>
    <xf numFmtId="177" fontId="3" fillId="3" borderId="1" xfId="2" applyFont="1" applyFill="1" applyBorder="1" applyAlignment="1" applyProtection="1">
      <alignment horizontal="center"/>
    </xf>
    <xf numFmtId="180"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5" borderId="1" xfId="0" applyFont="1" applyFill="1" applyBorder="1" applyAlignment="1">
      <alignment horizontal="center" vertical="center" wrapText="1"/>
    </xf>
    <xf numFmtId="177" fontId="3" fillId="5" borderId="1" xfId="2" applyFont="1" applyFill="1" applyBorder="1" applyAlignment="1" applyProtection="1">
      <alignment horizontal="center"/>
    </xf>
    <xf numFmtId="0" fontId="4" fillId="5" borderId="1" xfId="0" applyFont="1" applyFill="1" applyBorder="1" applyAlignment="1">
      <alignment horizontal="center" vertical="center" wrapText="1"/>
    </xf>
    <xf numFmtId="180" fontId="4" fillId="5" borderId="1"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180" fontId="4" fillId="5" borderId="4" xfId="0" applyNumberFormat="1" applyFont="1" applyFill="1" applyBorder="1" applyAlignment="1">
      <alignment horizontal="center" vertical="center" wrapText="1"/>
    </xf>
    <xf numFmtId="177" fontId="4" fillId="5" borderId="1" xfId="2" applyFont="1" applyFill="1" applyBorder="1" applyAlignment="1" applyProtection="1">
      <alignment horizontal="center" vertical="center" wrapText="1"/>
    </xf>
    <xf numFmtId="0" fontId="0" fillId="0" borderId="1" xfId="0" applyBorder="1" applyAlignment="1">
      <alignment horizontal="center"/>
    </xf>
    <xf numFmtId="0" fontId="4" fillId="5" borderId="1" xfId="0" applyFont="1" applyFill="1" applyBorder="1" applyAlignment="1">
      <alignment horizontal="center" wrapText="1"/>
    </xf>
    <xf numFmtId="0" fontId="3" fillId="5" borderId="1" xfId="0" applyFont="1" applyFill="1" applyBorder="1" applyAlignment="1">
      <alignment horizontal="center" wrapText="1"/>
    </xf>
    <xf numFmtId="0" fontId="3" fillId="0" borderId="1" xfId="0" applyFont="1" applyBorder="1" applyAlignment="1">
      <alignment horizontal="center"/>
    </xf>
    <xf numFmtId="0" fontId="0" fillId="0" borderId="1" xfId="0" applyFont="1" applyBorder="1" applyAlignment="1">
      <alignment horizontal="center" wrapText="1"/>
    </xf>
    <xf numFmtId="0" fontId="3" fillId="0" borderId="1" xfId="0" applyFont="1" applyBorder="1" applyAlignment="1">
      <alignment horizontal="center" vertical="center"/>
    </xf>
    <xf numFmtId="177" fontId="3" fillId="0" borderId="1" xfId="2" applyFont="1" applyBorder="1" applyAlignment="1" applyProtection="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180" fontId="4"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181" fontId="3" fillId="0" borderId="1" xfId="0" applyNumberFormat="1" applyFont="1" applyBorder="1" applyAlignment="1">
      <alignment horizontal="center" vertical="center" wrapText="1"/>
    </xf>
    <xf numFmtId="177" fontId="3" fillId="0" borderId="1" xfId="2" applyNumberFormat="1" applyFont="1" applyBorder="1" applyAlignment="1" applyProtection="1">
      <alignment horizontal="center" vertical="center" wrapText="1"/>
    </xf>
    <xf numFmtId="0" fontId="4" fillId="0" borderId="3" xfId="0" applyFont="1" applyBorder="1" applyAlignment="1">
      <alignment horizontal="center" vertical="center"/>
    </xf>
    <xf numFmtId="177" fontId="4" fillId="0" borderId="3" xfId="2" applyFont="1" applyBorder="1" applyAlignment="1" applyProtection="1">
      <alignment horizontal="center" vertical="center"/>
    </xf>
    <xf numFmtId="177" fontId="4" fillId="0" borderId="3" xfId="2" applyFont="1" applyBorder="1" applyAlignment="1" applyProtection="1">
      <alignment horizontal="center" vertical="center" wrapText="1"/>
    </xf>
    <xf numFmtId="0" fontId="4" fillId="0" borderId="1" xfId="0" applyFont="1" applyBorder="1" applyAlignment="1">
      <alignment horizontal="center" vertical="center"/>
    </xf>
    <xf numFmtId="177" fontId="4" fillId="0" borderId="1" xfId="2" applyFont="1" applyBorder="1" applyAlignment="1" applyProtection="1">
      <alignment horizontal="center" vertical="center"/>
    </xf>
    <xf numFmtId="177" fontId="4" fillId="0" borderId="1" xfId="2" applyFont="1" applyBorder="1" applyAlignment="1" applyProtection="1">
      <alignment horizontal="center" vertical="center" wrapText="1"/>
    </xf>
    <xf numFmtId="177" fontId="3" fillId="0" borderId="1" xfId="2" applyFont="1" applyBorder="1" applyAlignment="1" applyProtection="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81" fontId="3" fillId="0" borderId="1" xfId="0" applyNumberFormat="1" applyFont="1" applyBorder="1" applyAlignment="1">
      <alignment horizontal="center" vertical="center"/>
    </xf>
    <xf numFmtId="177" fontId="3" fillId="0" borderId="3" xfId="2" applyFont="1" applyBorder="1" applyAlignment="1" applyProtection="1">
      <alignment horizontal="center" vertical="center"/>
    </xf>
    <xf numFmtId="181" fontId="4" fillId="0" borderId="3" xfId="2" applyNumberFormat="1" applyFont="1" applyBorder="1" applyAlignment="1" applyProtection="1">
      <alignment horizontal="center" vertical="center" wrapText="1"/>
    </xf>
    <xf numFmtId="1" fontId="4" fillId="0" borderId="3" xfId="2" applyNumberFormat="1" applyFont="1" applyBorder="1" applyAlignment="1" applyProtection="1">
      <alignment horizontal="center" vertical="center" wrapText="1"/>
    </xf>
    <xf numFmtId="181" fontId="4" fillId="0" borderId="1" xfId="2" applyNumberFormat="1" applyFont="1" applyBorder="1" applyAlignment="1" applyProtection="1">
      <alignment horizontal="center" vertical="center" wrapText="1"/>
    </xf>
    <xf numFmtId="181" fontId="4" fillId="0" borderId="1" xfId="2" applyNumberFormat="1" applyFont="1" applyBorder="1" applyAlignment="1" applyProtection="1">
      <alignment horizontal="center" vertical="center"/>
    </xf>
    <xf numFmtId="181" fontId="4"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180"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82" fontId="4" fillId="0" borderId="1" xfId="2" applyNumberFormat="1" applyFont="1" applyBorder="1" applyAlignment="1" applyProtection="1">
      <alignment horizontal="center" vertical="center" wrapText="1"/>
    </xf>
    <xf numFmtId="1" fontId="4" fillId="0" borderId="1" xfId="2" applyNumberFormat="1" applyFont="1" applyBorder="1" applyAlignment="1" applyProtection="1">
      <alignment horizontal="center" wrapText="1"/>
    </xf>
    <xf numFmtId="181" fontId="4" fillId="0" borderId="1" xfId="0" applyNumberFormat="1" applyFont="1" applyBorder="1" applyAlignment="1">
      <alignment horizontal="center" vertical="center" wrapText="1"/>
    </xf>
    <xf numFmtId="182" fontId="3" fillId="0" borderId="1" xfId="0" applyNumberFormat="1" applyFont="1" applyBorder="1" applyAlignment="1">
      <alignment horizontal="center" vertical="center" wrapText="1"/>
    </xf>
    <xf numFmtId="58" fontId="3" fillId="0" borderId="1" xfId="0" applyNumberFormat="1" applyFont="1" applyBorder="1" applyAlignment="1">
      <alignment horizontal="center" vertical="center" wrapText="1"/>
    </xf>
    <xf numFmtId="0" fontId="0" fillId="0" borderId="0" xfId="0" applyFont="1" applyAlignment="1">
      <alignment wrapText="1"/>
    </xf>
    <xf numFmtId="183" fontId="3" fillId="0" borderId="1" xfId="0" applyNumberFormat="1" applyFont="1" applyBorder="1" applyAlignment="1">
      <alignment horizontal="center" vertical="center" wrapText="1"/>
    </xf>
    <xf numFmtId="184" fontId="0" fillId="0" borderId="2" xfId="0" applyNumberFormat="1" applyBorder="1" applyAlignment="1">
      <alignment vertical="center"/>
    </xf>
    <xf numFmtId="0" fontId="6" fillId="0" borderId="0" xfId="0" applyFont="1"/>
    <xf numFmtId="0" fontId="7" fillId="0" borderId="0" xfId="0" applyFont="1"/>
    <xf numFmtId="0" fontId="8" fillId="0" borderId="0" xfId="0" applyFont="1"/>
    <xf numFmtId="0" fontId="9" fillId="0" borderId="1" xfId="0" applyFont="1" applyBorder="1" applyAlignment="1">
      <alignment horizontal="center" vertical="center" wrapText="1"/>
    </xf>
    <xf numFmtId="58" fontId="7" fillId="0" borderId="0" xfId="0" applyNumberFormat="1" applyFont="1"/>
    <xf numFmtId="58" fontId="8" fillId="0" borderId="0" xfId="0" applyNumberFormat="1" applyFont="1"/>
    <xf numFmtId="183" fontId="8" fillId="0" borderId="0" xfId="0" applyNumberFormat="1" applyFont="1"/>
    <xf numFmtId="177" fontId="3" fillId="0" borderId="2" xfId="2" applyFont="1" applyBorder="1" applyAlignment="1" applyProtection="1">
      <alignment horizontal="left" vertical="center" wrapText="1"/>
    </xf>
    <xf numFmtId="177" fontId="3" fillId="0" borderId="5" xfId="2" applyFont="1" applyBorder="1" applyAlignment="1" applyProtection="1">
      <alignment horizontal="left" vertical="center" wrapText="1"/>
    </xf>
    <xf numFmtId="177" fontId="3" fillId="0" borderId="2" xfId="2" applyFont="1" applyBorder="1" applyAlignment="1" applyProtection="1">
      <alignment horizontal="left" vertical="center" wrapText="1" indent="2"/>
    </xf>
    <xf numFmtId="177" fontId="3" fillId="0" borderId="5" xfId="2" applyFont="1" applyBorder="1" applyAlignment="1" applyProtection="1">
      <alignment horizontal="left" vertical="center" wrapText="1" indent="2"/>
    </xf>
    <xf numFmtId="184" fontId="3" fillId="0" borderId="1" xfId="0" applyNumberFormat="1" applyFont="1" applyBorder="1" applyAlignment="1">
      <alignment horizontal="center" vertical="center" wrapText="1"/>
    </xf>
    <xf numFmtId="177" fontId="3" fillId="0" borderId="2" xfId="2" applyFont="1" applyBorder="1" applyAlignment="1" applyProtection="1">
      <alignment horizontal="center" vertical="center" wrapText="1"/>
    </xf>
    <xf numFmtId="177" fontId="3" fillId="0" borderId="5" xfId="2" applyFont="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0" xfId="0" applyFont="1"/>
    <xf numFmtId="0" fontId="10" fillId="0" borderId="0" xfId="0" applyFont="1"/>
    <xf numFmtId="177" fontId="3" fillId="0" borderId="1" xfId="2" applyFont="1" applyBorder="1" applyAlignment="1" applyProtection="1" quotePrefix="1">
      <alignment horizontal="center" vertical="center" wrapText="1"/>
    </xf>
  </cellXfs>
  <cellStyles count="49">
    <cellStyle name="Normal" xfId="0" builtinId="0"/>
    <cellStyle name="Comma" xfId="1" builtinId="3"/>
    <cellStyle name="Moeda" xfId="2" builtinId="4"/>
    <cellStyle name="Porcentagem" xfId="3" builtinId="5"/>
    <cellStyle name="Comma [0]" xfId="4" builtinId="6"/>
    <cellStyle name="Moeda [0]" xfId="5" builtinId="7"/>
    <cellStyle name="Hyperlink" xfId="6" builtinId="8"/>
    <cellStyle name="Hyperlink seguido" xfId="7" builtinId="9"/>
    <cellStyle name="Observação" xfId="8" builtinId="10"/>
    <cellStyle name="Texto de Aviso" xfId="9" builtinId="11"/>
    <cellStyle name="Título" xfId="10" builtinId="15"/>
    <cellStyle name="Texto Explicativo" xfId="11" builtinId="53"/>
    <cellStyle name="Título 1" xfId="12" builtinId="16"/>
    <cellStyle name="Título 2" xfId="13" builtinId="17"/>
    <cellStyle name="Título 3" xfId="14" builtinId="18"/>
    <cellStyle name="Título 4" xfId="15" builtinId="19"/>
    <cellStyle name="Entrada" xfId="16" builtinId="20"/>
    <cellStyle name="Saída" xfId="17" builtinId="21"/>
    <cellStyle name="Cálculo" xfId="18" builtinId="22"/>
    <cellStyle name="Célula de Verificação" xfId="19" builtinId="23"/>
    <cellStyle name="Célula Vinculada" xfId="20" builtinId="24"/>
    <cellStyle name="Total" xfId="21" builtinId="25"/>
    <cellStyle name="Bom" xfId="22" builtinId="26"/>
    <cellStyle name="Ruim" xfId="23" builtinId="27"/>
    <cellStyle name="Neutro" xfId="24" builtinId="28"/>
    <cellStyle name="Ênfase 1" xfId="25" builtinId="29"/>
    <cellStyle name="20% - Ênfase 1" xfId="26" builtinId="30"/>
    <cellStyle name="40% - Ênfase 1" xfId="27" builtinId="31"/>
    <cellStyle name="60% - Ênfase 1" xfId="28" builtinId="32"/>
    <cellStyle name="Ênfase 2" xfId="29" builtinId="33"/>
    <cellStyle name="20% - Ênfase 2" xfId="30" builtinId="34"/>
    <cellStyle name="40% - Ênfase 2" xfId="31" builtinId="35"/>
    <cellStyle name="60% - Ênfase 2" xfId="32" builtinId="36"/>
    <cellStyle name="Ênfase 3" xfId="33" builtinId="37"/>
    <cellStyle name="20% - Ênfase 3" xfId="34" builtinId="38"/>
    <cellStyle name="40% - Ênfase 3" xfId="35" builtinId="39"/>
    <cellStyle name="60% - Ênfase 3" xfId="36" builtinId="40"/>
    <cellStyle name="Ênfase 4" xfId="37" builtinId="41"/>
    <cellStyle name="20% - Ênfase 4" xfId="38" builtinId="42"/>
    <cellStyle name="40% - Ênfase 4" xfId="39" builtinId="43"/>
    <cellStyle name="60% - Ênfase 4" xfId="40" builtinId="44"/>
    <cellStyle name="Ênfase 5" xfId="41" builtinId="45"/>
    <cellStyle name="20% - Ênfase 5" xfId="42" builtinId="46"/>
    <cellStyle name="40% - Ênfase 5" xfId="43" builtinId="47"/>
    <cellStyle name="60% - Ênfase 5" xfId="44" builtinId="48"/>
    <cellStyle name="Ênfase 6" xfId="45" builtinId="49"/>
    <cellStyle name="20% - Ênfase 6" xfId="46" builtinId="50"/>
    <cellStyle name="40% - Ênfase 6" xfId="47" builtinId="51"/>
    <cellStyle name="60% - Ênfase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DEAD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D5B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6"/>
  <sheetViews>
    <sheetView showGridLines="0" tabSelected="1" workbookViewId="0">
      <pane ySplit="2" topLeftCell="A425" activePane="bottomLeft" state="frozen"/>
      <selection/>
      <selection pane="bottomLeft" activeCell="H435" sqref="H435"/>
    </sheetView>
  </sheetViews>
  <sheetFormatPr defaultColWidth="9.14285714285714" defaultRowHeight="15"/>
  <cols>
    <col min="1" max="1" width="19.2857142857143" style="32" customWidth="1"/>
    <col min="2" max="2" width="7.71428571428571" style="6" customWidth="1"/>
    <col min="3" max="3" width="17.2857142857143" style="6" customWidth="1"/>
    <col min="4" max="4" width="16.7142857142857" style="6" customWidth="1"/>
    <col min="5" max="5" width="18.2857142857143" style="6" customWidth="1"/>
    <col min="6" max="6" width="34" style="6" customWidth="1"/>
    <col min="7" max="7" width="22" style="6" customWidth="1"/>
    <col min="8" max="8" width="18.4285714285714" style="6" customWidth="1"/>
    <col min="9" max="11" width="17.4285714285714" style="33" customWidth="1"/>
    <col min="12" max="12" width="13.5714285714286" style="6" customWidth="1"/>
    <col min="13" max="13" width="14.5714285714286" style="6" customWidth="1"/>
    <col min="14" max="14" width="12.4285714285714" style="6" hidden="1" customWidth="1"/>
    <col min="15" max="15" width="15.7142857142857" style="6" hidden="1" customWidth="1"/>
    <col min="16" max="16" width="8.71428571428571" style="34" customWidth="1"/>
    <col min="17" max="18" width="9.14285714285714" style="34"/>
    <col min="19" max="1024" width="9.14285714285714" style="35"/>
    <col min="1025" max="1027" width="11.5714285714286" customWidth="1"/>
  </cols>
  <sheetData>
    <row r="1" ht="19.5" customHeight="1" spans="1:13">
      <c r="A1" s="36" t="s">
        <v>0</v>
      </c>
      <c r="B1" s="36" t="s">
        <v>1</v>
      </c>
      <c r="D1" s="36" t="s">
        <v>2</v>
      </c>
      <c r="E1" s="36" t="s">
        <v>3</v>
      </c>
      <c r="F1" s="36" t="s">
        <v>4</v>
      </c>
      <c r="G1" s="36" t="s">
        <v>5</v>
      </c>
      <c r="H1" s="36" t="s">
        <v>6</v>
      </c>
      <c r="I1" s="36" t="s">
        <v>7</v>
      </c>
      <c r="J1" s="38" t="s">
        <v>8</v>
      </c>
      <c r="K1" s="38" t="s">
        <v>9</v>
      </c>
      <c r="L1" s="36" t="s">
        <v>10</v>
      </c>
      <c r="M1" s="36" t="s">
        <v>11</v>
      </c>
    </row>
    <row r="2" ht="24" spans="1:18">
      <c r="A2" s="32" t="s">
        <v>12</v>
      </c>
      <c r="B2" s="6">
        <v>2017</v>
      </c>
      <c r="D2" s="6" t="s">
        <v>13</v>
      </c>
      <c r="E2" s="6" t="s">
        <v>14</v>
      </c>
      <c r="F2" s="6" t="s">
        <v>15</v>
      </c>
      <c r="G2" s="6" t="s">
        <v>16</v>
      </c>
      <c r="H2" s="33" t="s">
        <v>17</v>
      </c>
      <c r="J2" s="33" t="s">
        <v>18</v>
      </c>
      <c r="K2" s="33" t="s">
        <v>18</v>
      </c>
      <c r="L2" s="39">
        <v>42767</v>
      </c>
      <c r="M2" s="39">
        <v>44592</v>
      </c>
      <c r="N2" s="39">
        <f ca="1" t="shared" ref="N2:N65" si="0">TODAY()</f>
        <v>45329</v>
      </c>
      <c r="O2" s="6">
        <f ca="1" t="shared" ref="O2:O65" si="1">N2-M2</f>
        <v>737</v>
      </c>
      <c r="R2" s="35"/>
    </row>
    <row r="3" ht="36" spans="1:15">
      <c r="A3" s="32" t="s">
        <v>19</v>
      </c>
      <c r="B3" s="8">
        <v>2017</v>
      </c>
      <c r="C3" s="37"/>
      <c r="D3" s="6" t="s">
        <v>20</v>
      </c>
      <c r="E3" s="6" t="s">
        <v>21</v>
      </c>
      <c r="F3" s="6" t="s">
        <v>22</v>
      </c>
      <c r="G3" s="6" t="s">
        <v>23</v>
      </c>
      <c r="H3" s="6" t="s">
        <v>24</v>
      </c>
      <c r="I3" s="33">
        <v>13340</v>
      </c>
      <c r="L3" s="39">
        <v>42431</v>
      </c>
      <c r="M3" s="39">
        <v>42795</v>
      </c>
      <c r="N3" s="39">
        <f ca="1" t="shared" si="0"/>
        <v>45329</v>
      </c>
      <c r="O3" s="6">
        <f ca="1" t="shared" si="1"/>
        <v>2534</v>
      </c>
    </row>
    <row r="4" ht="48" spans="1:18">
      <c r="A4" s="32" t="s">
        <v>19</v>
      </c>
      <c r="B4" s="6">
        <v>2017</v>
      </c>
      <c r="C4" s="37"/>
      <c r="D4" s="6" t="s">
        <v>25</v>
      </c>
      <c r="E4" s="6" t="s">
        <v>26</v>
      </c>
      <c r="F4" s="6" t="s">
        <v>27</v>
      </c>
      <c r="G4" s="6" t="s">
        <v>28</v>
      </c>
      <c r="H4" s="6" t="s">
        <v>24</v>
      </c>
      <c r="I4" s="33">
        <v>45440</v>
      </c>
      <c r="L4" s="39">
        <v>42737</v>
      </c>
      <c r="M4" s="39">
        <v>43466</v>
      </c>
      <c r="N4" s="39">
        <f ca="1" t="shared" si="0"/>
        <v>45329</v>
      </c>
      <c r="O4" s="6">
        <f ca="1" t="shared" si="1"/>
        <v>1863</v>
      </c>
      <c r="R4" s="35"/>
    </row>
    <row r="5" ht="36" spans="1:18">
      <c r="A5" s="32" t="s">
        <v>12</v>
      </c>
      <c r="B5" s="6">
        <v>2017</v>
      </c>
      <c r="C5" s="37"/>
      <c r="D5" s="6" t="s">
        <v>29</v>
      </c>
      <c r="E5" s="6" t="s">
        <v>30</v>
      </c>
      <c r="F5" s="6" t="s">
        <v>31</v>
      </c>
      <c r="G5" s="6" t="s">
        <v>32</v>
      </c>
      <c r="H5" s="33" t="s">
        <v>17</v>
      </c>
      <c r="J5" s="33" t="s">
        <v>18</v>
      </c>
      <c r="K5" s="33" t="s">
        <v>18</v>
      </c>
      <c r="L5" s="39">
        <v>42399</v>
      </c>
      <c r="M5" s="39">
        <v>44561</v>
      </c>
      <c r="N5" s="39">
        <f ca="1" t="shared" si="0"/>
        <v>45329</v>
      </c>
      <c r="O5" s="6">
        <f ca="1" t="shared" si="1"/>
        <v>768</v>
      </c>
      <c r="R5" s="35"/>
    </row>
    <row r="6" ht="36" spans="1:18">
      <c r="A6" s="32" t="s">
        <v>19</v>
      </c>
      <c r="B6" s="6">
        <v>2017</v>
      </c>
      <c r="C6" s="37"/>
      <c r="D6" s="6" t="s">
        <v>33</v>
      </c>
      <c r="E6" s="6" t="s">
        <v>34</v>
      </c>
      <c r="F6" s="6" t="s">
        <v>35</v>
      </c>
      <c r="G6" s="6" t="s">
        <v>36</v>
      </c>
      <c r="H6" s="33" t="s">
        <v>17</v>
      </c>
      <c r="L6" s="39">
        <v>42762</v>
      </c>
      <c r="M6" s="39">
        <v>44587</v>
      </c>
      <c r="N6" s="39">
        <f ca="1" t="shared" si="0"/>
        <v>45329</v>
      </c>
      <c r="O6" s="6">
        <f ca="1" t="shared" si="1"/>
        <v>742</v>
      </c>
      <c r="R6" s="35"/>
    </row>
    <row r="7" ht="36" spans="1:18">
      <c r="A7" s="32" t="s">
        <v>12</v>
      </c>
      <c r="B7" s="6">
        <v>2017</v>
      </c>
      <c r="C7" s="37"/>
      <c r="D7" s="6" t="s">
        <v>37</v>
      </c>
      <c r="E7" s="6" t="s">
        <v>38</v>
      </c>
      <c r="F7" s="6" t="s">
        <v>39</v>
      </c>
      <c r="G7" s="6" t="s">
        <v>40</v>
      </c>
      <c r="H7" s="33" t="s">
        <v>17</v>
      </c>
      <c r="L7" s="39">
        <v>42766</v>
      </c>
      <c r="M7" s="39">
        <v>43860</v>
      </c>
      <c r="N7" s="39">
        <f ca="1" t="shared" si="0"/>
        <v>45329</v>
      </c>
      <c r="O7" s="6">
        <f ca="1" t="shared" si="1"/>
        <v>1469</v>
      </c>
      <c r="R7" s="35"/>
    </row>
    <row r="8" ht="32.25" customHeight="1" spans="1:15">
      <c r="A8" s="32" t="s">
        <v>12</v>
      </c>
      <c r="B8" s="6">
        <v>2017</v>
      </c>
      <c r="C8" s="37"/>
      <c r="D8" s="6" t="s">
        <v>41</v>
      </c>
      <c r="E8" s="6" t="s">
        <v>42</v>
      </c>
      <c r="F8" s="6" t="s">
        <v>43</v>
      </c>
      <c r="G8" s="6" t="s">
        <v>36</v>
      </c>
      <c r="H8" s="33" t="s">
        <v>17</v>
      </c>
      <c r="L8" s="39">
        <v>42918</v>
      </c>
      <c r="M8" s="39">
        <v>43137</v>
      </c>
      <c r="N8" s="39">
        <f ca="1" t="shared" si="0"/>
        <v>45329</v>
      </c>
      <c r="O8" s="6">
        <f ca="1" t="shared" si="1"/>
        <v>2192</v>
      </c>
    </row>
    <row r="9" ht="24" spans="1:18">
      <c r="A9" s="32" t="s">
        <v>12</v>
      </c>
      <c r="B9" s="6">
        <v>2017</v>
      </c>
      <c r="C9" s="37"/>
      <c r="D9" s="6" t="s">
        <v>44</v>
      </c>
      <c r="E9" s="6" t="s">
        <v>45</v>
      </c>
      <c r="F9" s="6" t="s">
        <v>46</v>
      </c>
      <c r="G9" s="6" t="s">
        <v>36</v>
      </c>
      <c r="H9" s="6" t="s">
        <v>17</v>
      </c>
      <c r="J9" s="33" t="s">
        <v>18</v>
      </c>
      <c r="K9" s="33" t="s">
        <v>18</v>
      </c>
      <c r="L9" s="39">
        <v>42758</v>
      </c>
      <c r="M9" s="39">
        <v>44583</v>
      </c>
      <c r="N9" s="39">
        <f ca="1" t="shared" si="0"/>
        <v>45329</v>
      </c>
      <c r="O9" s="6">
        <f ca="1" t="shared" si="1"/>
        <v>746</v>
      </c>
      <c r="R9" s="35"/>
    </row>
    <row r="10" ht="72" spans="1:15">
      <c r="A10" s="32" t="s">
        <v>19</v>
      </c>
      <c r="B10" s="6">
        <v>2017</v>
      </c>
      <c r="C10" s="7"/>
      <c r="D10" s="6" t="s">
        <v>47</v>
      </c>
      <c r="E10" s="6" t="s">
        <v>48</v>
      </c>
      <c r="F10" s="6" t="s">
        <v>49</v>
      </c>
      <c r="H10" s="6" t="s">
        <v>24</v>
      </c>
      <c r="I10" s="33">
        <v>23100</v>
      </c>
      <c r="L10" s="39">
        <v>42767</v>
      </c>
      <c r="M10" s="39">
        <v>43101</v>
      </c>
      <c r="N10" s="39">
        <f ca="1" t="shared" si="0"/>
        <v>45329</v>
      </c>
      <c r="O10" s="6">
        <f ca="1" t="shared" si="1"/>
        <v>2228</v>
      </c>
    </row>
    <row r="11" ht="60" spans="1:18">
      <c r="A11" s="32" t="s">
        <v>12</v>
      </c>
      <c r="B11" s="6">
        <v>2017</v>
      </c>
      <c r="C11" s="37"/>
      <c r="D11" s="6" t="s">
        <v>50</v>
      </c>
      <c r="E11" s="6" t="s">
        <v>51</v>
      </c>
      <c r="F11" s="6" t="s">
        <v>52</v>
      </c>
      <c r="H11" s="33" t="s">
        <v>17</v>
      </c>
      <c r="J11" s="33" t="s">
        <v>18</v>
      </c>
      <c r="K11" s="33" t="s">
        <v>18</v>
      </c>
      <c r="L11" s="39">
        <v>42783</v>
      </c>
      <c r="M11" s="39">
        <v>44620</v>
      </c>
      <c r="N11" s="39">
        <f ca="1" t="shared" si="0"/>
        <v>45329</v>
      </c>
      <c r="O11" s="6">
        <f ca="1" t="shared" si="1"/>
        <v>709</v>
      </c>
      <c r="R11" s="35"/>
    </row>
    <row r="12" ht="60" spans="1:15">
      <c r="A12" s="32" t="s">
        <v>12</v>
      </c>
      <c r="B12" s="6">
        <v>2017</v>
      </c>
      <c r="C12" s="7" t="s">
        <v>53</v>
      </c>
      <c r="D12" s="6" t="s">
        <v>54</v>
      </c>
      <c r="E12" s="6" t="s">
        <v>55</v>
      </c>
      <c r="F12" s="6" t="s">
        <v>56</v>
      </c>
      <c r="G12" s="6" t="s">
        <v>57</v>
      </c>
      <c r="H12" s="6" t="s">
        <v>24</v>
      </c>
      <c r="I12" s="33">
        <v>25500</v>
      </c>
      <c r="L12" s="39">
        <v>42705</v>
      </c>
      <c r="M12" s="39">
        <v>42795</v>
      </c>
      <c r="N12" s="39">
        <f ca="1" t="shared" si="0"/>
        <v>45329</v>
      </c>
      <c r="O12" s="6">
        <f ca="1" t="shared" si="1"/>
        <v>2534</v>
      </c>
    </row>
    <row r="13" ht="24" spans="1:18">
      <c r="A13" s="32" t="s">
        <v>19</v>
      </c>
      <c r="B13" s="6">
        <v>2017</v>
      </c>
      <c r="C13" s="7"/>
      <c r="D13" s="6" t="s">
        <v>58</v>
      </c>
      <c r="E13" s="6" t="s">
        <v>59</v>
      </c>
      <c r="F13" s="6" t="s">
        <v>60</v>
      </c>
      <c r="G13" s="6" t="s">
        <v>57</v>
      </c>
      <c r="H13" s="6" t="s">
        <v>24</v>
      </c>
      <c r="I13" s="33">
        <v>581997.9</v>
      </c>
      <c r="L13" s="39">
        <v>42736</v>
      </c>
      <c r="M13" s="39">
        <v>43831</v>
      </c>
      <c r="N13" s="39">
        <f ca="1" t="shared" si="0"/>
        <v>45329</v>
      </c>
      <c r="O13" s="6">
        <f ca="1" t="shared" si="1"/>
        <v>1498</v>
      </c>
      <c r="R13" s="35"/>
    </row>
    <row r="14" ht="24" spans="1:18">
      <c r="A14" s="32" t="s">
        <v>12</v>
      </c>
      <c r="B14" s="6">
        <v>2017</v>
      </c>
      <c r="C14" s="7"/>
      <c r="D14" s="6" t="s">
        <v>61</v>
      </c>
      <c r="E14" s="6" t="s">
        <v>62</v>
      </c>
      <c r="F14" s="6" t="s">
        <v>63</v>
      </c>
      <c r="G14" s="6" t="s">
        <v>64</v>
      </c>
      <c r="H14" s="6" t="s">
        <v>17</v>
      </c>
      <c r="L14" s="39">
        <v>42637</v>
      </c>
      <c r="M14" s="39">
        <v>43700</v>
      </c>
      <c r="N14" s="39">
        <f ca="1" t="shared" si="0"/>
        <v>45329</v>
      </c>
      <c r="O14" s="6">
        <f ca="1" t="shared" si="1"/>
        <v>1629</v>
      </c>
      <c r="R14" s="35"/>
    </row>
    <row r="15" ht="36" spans="1:15">
      <c r="A15" s="32" t="s">
        <v>19</v>
      </c>
      <c r="B15" s="6">
        <v>2017</v>
      </c>
      <c r="C15" s="7" t="s">
        <v>53</v>
      </c>
      <c r="D15" s="6" t="s">
        <v>54</v>
      </c>
      <c r="E15" s="6" t="s">
        <v>65</v>
      </c>
      <c r="F15" s="6" t="s">
        <v>66</v>
      </c>
      <c r="G15" s="6" t="s">
        <v>67</v>
      </c>
      <c r="H15" s="6" t="s">
        <v>24</v>
      </c>
      <c r="I15" s="33">
        <v>95998.98</v>
      </c>
      <c r="L15" s="39">
        <v>42400</v>
      </c>
      <c r="M15" s="39">
        <v>42765</v>
      </c>
      <c r="N15" s="39">
        <f ca="1" t="shared" si="0"/>
        <v>45329</v>
      </c>
      <c r="O15" s="6">
        <f ca="1" t="shared" si="1"/>
        <v>2564</v>
      </c>
    </row>
    <row r="16" ht="24" spans="1:18">
      <c r="A16" s="32" t="s">
        <v>12</v>
      </c>
      <c r="B16" s="6">
        <v>2017</v>
      </c>
      <c r="C16" s="7"/>
      <c r="D16" s="6" t="s">
        <v>68</v>
      </c>
      <c r="E16" s="6" t="s">
        <v>69</v>
      </c>
      <c r="F16" s="6" t="s">
        <v>70</v>
      </c>
      <c r="G16" s="6" t="s">
        <v>71</v>
      </c>
      <c r="H16" s="6" t="s">
        <v>24</v>
      </c>
      <c r="I16" s="33">
        <v>1375658.35</v>
      </c>
      <c r="J16" s="33" t="s">
        <v>18</v>
      </c>
      <c r="K16" s="33">
        <v>114948.55</v>
      </c>
      <c r="L16" s="39">
        <v>42828</v>
      </c>
      <c r="M16" s="39">
        <v>44410</v>
      </c>
      <c r="N16" s="39">
        <f ca="1" t="shared" si="0"/>
        <v>45329</v>
      </c>
      <c r="O16" s="6">
        <f ca="1" t="shared" si="1"/>
        <v>919</v>
      </c>
      <c r="R16" s="35"/>
    </row>
    <row r="17" ht="60" spans="1:15">
      <c r="A17" s="32" t="s">
        <v>12</v>
      </c>
      <c r="B17" s="6">
        <v>2017</v>
      </c>
      <c r="C17" s="7"/>
      <c r="D17" s="6" t="s">
        <v>72</v>
      </c>
      <c r="E17" s="6" t="s">
        <v>73</v>
      </c>
      <c r="F17" s="6" t="s">
        <v>74</v>
      </c>
      <c r="G17" s="6" t="s">
        <v>75</v>
      </c>
      <c r="H17" s="6" t="s">
        <v>24</v>
      </c>
      <c r="I17" s="33">
        <v>23361.43</v>
      </c>
      <c r="L17" s="39">
        <v>42939</v>
      </c>
      <c r="M17" s="39">
        <v>42980</v>
      </c>
      <c r="N17" s="39">
        <f ca="1" t="shared" si="0"/>
        <v>45329</v>
      </c>
      <c r="O17" s="6">
        <f ca="1" t="shared" si="1"/>
        <v>2349</v>
      </c>
    </row>
    <row r="18" ht="60" spans="1:15">
      <c r="A18" s="32" t="s">
        <v>19</v>
      </c>
      <c r="B18" s="6">
        <v>2017</v>
      </c>
      <c r="C18" s="7" t="s">
        <v>53</v>
      </c>
      <c r="D18" s="6" t="s">
        <v>54</v>
      </c>
      <c r="E18" s="6" t="s">
        <v>76</v>
      </c>
      <c r="F18" s="6" t="s">
        <v>77</v>
      </c>
      <c r="G18" s="6" t="s">
        <v>78</v>
      </c>
      <c r="H18" s="6" t="s">
        <v>24</v>
      </c>
      <c r="L18" s="39">
        <v>42856</v>
      </c>
      <c r="M18" s="39">
        <v>43100</v>
      </c>
      <c r="N18" s="39">
        <f ca="1" t="shared" si="0"/>
        <v>45329</v>
      </c>
      <c r="O18" s="6">
        <f ca="1" t="shared" si="1"/>
        <v>2229</v>
      </c>
    </row>
    <row r="19" ht="24" spans="1:15">
      <c r="A19" s="32" t="s">
        <v>12</v>
      </c>
      <c r="B19" s="6">
        <v>2017</v>
      </c>
      <c r="C19" s="7"/>
      <c r="D19" s="6" t="s">
        <v>79</v>
      </c>
      <c r="E19" s="6" t="s">
        <v>80</v>
      </c>
      <c r="F19" s="6" t="s">
        <v>81</v>
      </c>
      <c r="G19" s="6" t="s">
        <v>82</v>
      </c>
      <c r="H19" s="6" t="s">
        <v>24</v>
      </c>
      <c r="I19" s="33">
        <v>2333.33</v>
      </c>
      <c r="L19" s="39">
        <v>42663</v>
      </c>
      <c r="M19" s="39">
        <v>42694</v>
      </c>
      <c r="N19" s="39">
        <f ca="1" t="shared" si="0"/>
        <v>45329</v>
      </c>
      <c r="O19" s="6">
        <f ca="1" t="shared" si="1"/>
        <v>2635</v>
      </c>
    </row>
    <row r="20" spans="1:15">
      <c r="A20" s="32" t="s">
        <v>12</v>
      </c>
      <c r="B20" s="6">
        <v>2017</v>
      </c>
      <c r="D20" s="6" t="s">
        <v>83</v>
      </c>
      <c r="E20" s="6" t="s">
        <v>84</v>
      </c>
      <c r="F20" s="6" t="s">
        <v>85</v>
      </c>
      <c r="G20" s="6" t="s">
        <v>86</v>
      </c>
      <c r="H20" s="33" t="s">
        <v>87</v>
      </c>
      <c r="L20" s="39"/>
      <c r="M20" s="39"/>
      <c r="N20" s="39">
        <f ca="1" t="shared" si="0"/>
        <v>45329</v>
      </c>
      <c r="O20" s="6">
        <f ca="1" t="shared" si="1"/>
        <v>45329</v>
      </c>
    </row>
    <row r="21" ht="36" spans="1:15">
      <c r="A21" s="32" t="s">
        <v>19</v>
      </c>
      <c r="B21" s="8">
        <v>2017</v>
      </c>
      <c r="C21" s="9" t="s">
        <v>88</v>
      </c>
      <c r="D21" s="6" t="s">
        <v>89</v>
      </c>
      <c r="E21" s="6" t="s">
        <v>90</v>
      </c>
      <c r="F21" s="6" t="s">
        <v>91</v>
      </c>
      <c r="G21" s="6" t="s">
        <v>86</v>
      </c>
      <c r="H21" s="6" t="s">
        <v>24</v>
      </c>
      <c r="I21" s="33">
        <v>16400.01</v>
      </c>
      <c r="L21" s="39">
        <v>42850</v>
      </c>
      <c r="M21" s="39">
        <v>42941</v>
      </c>
      <c r="N21" s="39">
        <f ca="1" t="shared" si="0"/>
        <v>45329</v>
      </c>
      <c r="O21" s="6">
        <f ca="1" t="shared" si="1"/>
        <v>2388</v>
      </c>
    </row>
    <row r="22" ht="60" spans="1:18">
      <c r="A22" s="32" t="s">
        <v>19</v>
      </c>
      <c r="B22" s="6">
        <v>2017</v>
      </c>
      <c r="D22" s="6" t="s">
        <v>54</v>
      </c>
      <c r="E22" s="6" t="s">
        <v>92</v>
      </c>
      <c r="F22" s="6" t="s">
        <v>93</v>
      </c>
      <c r="H22" s="6" t="s">
        <v>24</v>
      </c>
      <c r="I22" s="33">
        <v>14279.5</v>
      </c>
      <c r="L22" s="39">
        <v>42832</v>
      </c>
      <c r="M22" s="39">
        <v>43561</v>
      </c>
      <c r="N22" s="39">
        <f ca="1" t="shared" si="0"/>
        <v>45329</v>
      </c>
      <c r="O22" s="6">
        <f ca="1" t="shared" si="1"/>
        <v>1768</v>
      </c>
      <c r="R22" s="35"/>
    </row>
    <row r="23" ht="36" spans="1:15">
      <c r="A23" s="32" t="s">
        <v>19</v>
      </c>
      <c r="B23" s="6">
        <v>2017</v>
      </c>
      <c r="D23" s="6" t="s">
        <v>94</v>
      </c>
      <c r="E23" s="6" t="s">
        <v>95</v>
      </c>
      <c r="F23" s="6" t="s">
        <v>96</v>
      </c>
      <c r="G23" s="6" t="s">
        <v>97</v>
      </c>
      <c r="H23" s="6" t="s">
        <v>24</v>
      </c>
      <c r="I23" s="33">
        <v>22800</v>
      </c>
      <c r="L23" s="39">
        <v>42552</v>
      </c>
      <c r="M23" s="39">
        <v>42916</v>
      </c>
      <c r="N23" s="39">
        <f ca="1" t="shared" si="0"/>
        <v>45329</v>
      </c>
      <c r="O23" s="6">
        <f ca="1" t="shared" si="1"/>
        <v>2413</v>
      </c>
    </row>
    <row r="24" ht="36" spans="1:15">
      <c r="A24" s="32" t="s">
        <v>12</v>
      </c>
      <c r="B24" s="6">
        <v>2017</v>
      </c>
      <c r="D24" s="6" t="s">
        <v>98</v>
      </c>
      <c r="E24" s="6" t="s">
        <v>99</v>
      </c>
      <c r="F24" s="6" t="s">
        <v>100</v>
      </c>
      <c r="G24" s="6" t="s">
        <v>101</v>
      </c>
      <c r="H24" s="33" t="s">
        <v>87</v>
      </c>
      <c r="L24" s="39"/>
      <c r="M24" s="39"/>
      <c r="N24" s="39">
        <f ca="1" t="shared" si="0"/>
        <v>45329</v>
      </c>
      <c r="O24" s="6">
        <f ca="1" t="shared" si="1"/>
        <v>45329</v>
      </c>
    </row>
    <row r="25" ht="36" spans="1:18">
      <c r="A25" s="32" t="s">
        <v>19</v>
      </c>
      <c r="B25" s="8">
        <v>2017</v>
      </c>
      <c r="D25" s="6" t="s">
        <v>102</v>
      </c>
      <c r="E25" s="6" t="s">
        <v>103</v>
      </c>
      <c r="F25" s="6" t="s">
        <v>104</v>
      </c>
      <c r="G25" s="6" t="s">
        <v>105</v>
      </c>
      <c r="H25" s="6" t="s">
        <v>24</v>
      </c>
      <c r="I25" s="33">
        <v>39233.94</v>
      </c>
      <c r="J25" s="33">
        <v>1961.7</v>
      </c>
      <c r="K25" s="33">
        <v>3923.39</v>
      </c>
      <c r="L25" s="39">
        <v>42875</v>
      </c>
      <c r="M25" s="39">
        <v>43984</v>
      </c>
      <c r="N25" s="39">
        <f ca="1" t="shared" si="0"/>
        <v>45329</v>
      </c>
      <c r="O25" s="6">
        <f ca="1" t="shared" si="1"/>
        <v>1345</v>
      </c>
      <c r="R25" s="35"/>
    </row>
    <row r="26" ht="36" spans="1:18">
      <c r="A26" s="32" t="s">
        <v>19</v>
      </c>
      <c r="B26" s="6">
        <v>2017</v>
      </c>
      <c r="D26" s="6" t="s">
        <v>102</v>
      </c>
      <c r="E26" s="6" t="s">
        <v>106</v>
      </c>
      <c r="F26" s="6" t="s">
        <v>107</v>
      </c>
      <c r="G26" s="6" t="s">
        <v>105</v>
      </c>
      <c r="H26" s="6" t="s">
        <v>24</v>
      </c>
      <c r="I26" s="33">
        <v>28369.76</v>
      </c>
      <c r="J26" s="33">
        <v>1891.32</v>
      </c>
      <c r="K26" s="33">
        <v>3782.64</v>
      </c>
      <c r="L26" s="39">
        <v>42875</v>
      </c>
      <c r="M26" s="39">
        <v>44167</v>
      </c>
      <c r="N26" s="39">
        <f ca="1" t="shared" si="0"/>
        <v>45329</v>
      </c>
      <c r="O26" s="6">
        <f ca="1" t="shared" si="1"/>
        <v>1162</v>
      </c>
      <c r="R26" s="35"/>
    </row>
    <row r="27" ht="104.25" customHeight="1" spans="1:18">
      <c r="A27" s="32" t="s">
        <v>19</v>
      </c>
      <c r="B27" s="6">
        <v>2017</v>
      </c>
      <c r="C27" s="6" t="s">
        <v>108</v>
      </c>
      <c r="D27" s="6" t="s">
        <v>109</v>
      </c>
      <c r="E27" s="6" t="s">
        <v>110</v>
      </c>
      <c r="F27" s="6" t="s">
        <v>111</v>
      </c>
      <c r="G27" s="6" t="s">
        <v>112</v>
      </c>
      <c r="H27" s="6" t="s">
        <v>17</v>
      </c>
      <c r="I27" s="33">
        <v>20065.8</v>
      </c>
      <c r="L27" s="39">
        <v>42796</v>
      </c>
      <c r="M27" s="39">
        <v>43465</v>
      </c>
      <c r="N27" s="39">
        <f ca="1" t="shared" si="0"/>
        <v>45329</v>
      </c>
      <c r="O27" s="6">
        <f ca="1" t="shared" si="1"/>
        <v>1864</v>
      </c>
      <c r="R27" s="35"/>
    </row>
    <row r="28" ht="84" spans="1:18">
      <c r="A28" s="32" t="s">
        <v>12</v>
      </c>
      <c r="B28" s="6">
        <v>2017</v>
      </c>
      <c r="C28" s="6" t="s">
        <v>108</v>
      </c>
      <c r="D28" s="6" t="s">
        <v>109</v>
      </c>
      <c r="E28" s="6" t="s">
        <v>113</v>
      </c>
      <c r="F28" s="6" t="s">
        <v>114</v>
      </c>
      <c r="G28" s="6" t="s">
        <v>112</v>
      </c>
      <c r="H28" s="6" t="s">
        <v>17</v>
      </c>
      <c r="L28" s="39">
        <v>42796</v>
      </c>
      <c r="M28" s="39">
        <v>43465</v>
      </c>
      <c r="N28" s="39">
        <f ca="1" t="shared" si="0"/>
        <v>45329</v>
      </c>
      <c r="O28" s="6">
        <f ca="1" t="shared" si="1"/>
        <v>1864</v>
      </c>
      <c r="R28" s="35"/>
    </row>
    <row r="29" ht="24" spans="1:15">
      <c r="A29" s="32" t="s">
        <v>19</v>
      </c>
      <c r="B29" s="6">
        <v>2017</v>
      </c>
      <c r="C29" s="6" t="s">
        <v>53</v>
      </c>
      <c r="D29" s="6" t="s">
        <v>54</v>
      </c>
      <c r="E29" s="6" t="s">
        <v>115</v>
      </c>
      <c r="F29" s="6" t="s">
        <v>116</v>
      </c>
      <c r="G29" s="6" t="s">
        <v>117</v>
      </c>
      <c r="H29" s="33" t="s">
        <v>87</v>
      </c>
      <c r="L29" s="39"/>
      <c r="M29" s="39"/>
      <c r="N29" s="39">
        <f ca="1" t="shared" si="0"/>
        <v>45329</v>
      </c>
      <c r="O29" s="6">
        <f ca="1" t="shared" si="1"/>
        <v>45329</v>
      </c>
    </row>
    <row r="30" ht="48" spans="1:15">
      <c r="A30" s="32" t="s">
        <v>118</v>
      </c>
      <c r="B30" s="8">
        <v>2017</v>
      </c>
      <c r="D30" s="6" t="s">
        <v>119</v>
      </c>
      <c r="E30" s="6" t="s">
        <v>120</v>
      </c>
      <c r="F30" s="6" t="s">
        <v>121</v>
      </c>
      <c r="G30" s="6" t="s">
        <v>122</v>
      </c>
      <c r="H30" s="33" t="s">
        <v>87</v>
      </c>
      <c r="I30" s="33">
        <v>14117.7</v>
      </c>
      <c r="L30" s="39">
        <v>42858</v>
      </c>
      <c r="M30" s="39">
        <v>43222</v>
      </c>
      <c r="N30" s="39">
        <f ca="1" t="shared" si="0"/>
        <v>45329</v>
      </c>
      <c r="O30" s="6">
        <f ca="1" t="shared" si="1"/>
        <v>2107</v>
      </c>
    </row>
    <row r="31" ht="36" spans="1:15">
      <c r="A31" s="32" t="s">
        <v>12</v>
      </c>
      <c r="B31" s="6">
        <v>2017</v>
      </c>
      <c r="D31" s="6" t="s">
        <v>123</v>
      </c>
      <c r="E31" s="6" t="s">
        <v>124</v>
      </c>
      <c r="F31" s="6" t="s">
        <v>125</v>
      </c>
      <c r="G31" s="6" t="s">
        <v>126</v>
      </c>
      <c r="H31" s="33" t="s">
        <v>87</v>
      </c>
      <c r="L31" s="39"/>
      <c r="M31" s="39">
        <v>42885</v>
      </c>
      <c r="N31" s="39">
        <f ca="1" t="shared" si="0"/>
        <v>45329</v>
      </c>
      <c r="O31" s="6">
        <f ca="1" t="shared" si="1"/>
        <v>2444</v>
      </c>
    </row>
    <row r="32" ht="24" spans="1:17">
      <c r="A32" s="32" t="s">
        <v>19</v>
      </c>
      <c r="B32" s="6">
        <v>2017</v>
      </c>
      <c r="D32" s="6" t="s">
        <v>127</v>
      </c>
      <c r="E32" s="6" t="s">
        <v>128</v>
      </c>
      <c r="F32" s="6" t="s">
        <v>129</v>
      </c>
      <c r="G32" s="6" t="s">
        <v>130</v>
      </c>
      <c r="H32" s="33" t="s">
        <v>87</v>
      </c>
      <c r="I32" s="33">
        <v>10048</v>
      </c>
      <c r="L32" s="39">
        <v>42850</v>
      </c>
      <c r="M32" s="39">
        <v>42853</v>
      </c>
      <c r="N32" s="39">
        <f ca="1" t="shared" si="0"/>
        <v>45329</v>
      </c>
      <c r="O32" s="6">
        <f ca="1" t="shared" si="1"/>
        <v>2476</v>
      </c>
      <c r="Q32" s="34" t="s">
        <v>131</v>
      </c>
    </row>
    <row r="33" ht="60" spans="1:18">
      <c r="A33" s="32" t="s">
        <v>19</v>
      </c>
      <c r="B33" s="6">
        <v>2017</v>
      </c>
      <c r="C33" s="6" t="s">
        <v>108</v>
      </c>
      <c r="D33" s="6" t="s">
        <v>132</v>
      </c>
      <c r="E33" s="6" t="s">
        <v>133</v>
      </c>
      <c r="F33" s="6" t="s">
        <v>134</v>
      </c>
      <c r="G33" s="6" t="s">
        <v>135</v>
      </c>
      <c r="H33" s="6" t="s">
        <v>87</v>
      </c>
      <c r="L33" s="39">
        <v>42887</v>
      </c>
      <c r="M33" s="39">
        <v>43617</v>
      </c>
      <c r="N33" s="39">
        <f ca="1" t="shared" si="0"/>
        <v>45329</v>
      </c>
      <c r="O33" s="6">
        <f ca="1" t="shared" si="1"/>
        <v>1712</v>
      </c>
      <c r="R33" s="35"/>
    </row>
    <row r="34" ht="24" spans="1:15">
      <c r="A34" s="32" t="s">
        <v>12</v>
      </c>
      <c r="B34" s="8">
        <v>2017</v>
      </c>
      <c r="D34" s="6" t="s">
        <v>136</v>
      </c>
      <c r="E34" s="6" t="s">
        <v>137</v>
      </c>
      <c r="F34" s="6" t="s">
        <v>138</v>
      </c>
      <c r="G34" s="6" t="s">
        <v>139</v>
      </c>
      <c r="H34" s="6" t="s">
        <v>24</v>
      </c>
      <c r="I34" s="33">
        <v>72268</v>
      </c>
      <c r="J34" s="33">
        <v>2000</v>
      </c>
      <c r="K34" s="33">
        <v>4000</v>
      </c>
      <c r="L34" s="39">
        <v>42917</v>
      </c>
      <c r="M34" s="39">
        <v>43373</v>
      </c>
      <c r="N34" s="39">
        <f ca="1" t="shared" si="0"/>
        <v>45329</v>
      </c>
      <c r="O34" s="6">
        <f ca="1" t="shared" si="1"/>
        <v>1956</v>
      </c>
    </row>
    <row r="35" spans="2:15">
      <c r="B35" s="8">
        <v>2017</v>
      </c>
      <c r="C35" s="9"/>
      <c r="D35" s="6" t="s">
        <v>140</v>
      </c>
      <c r="F35" s="6" t="s">
        <v>141</v>
      </c>
      <c r="G35" s="6" t="s">
        <v>142</v>
      </c>
      <c r="H35" s="33" t="s">
        <v>87</v>
      </c>
      <c r="I35" s="33">
        <v>6500</v>
      </c>
      <c r="L35" s="39"/>
      <c r="M35" s="39"/>
      <c r="N35" s="39">
        <f ca="1" t="shared" si="0"/>
        <v>45329</v>
      </c>
      <c r="O35" s="6">
        <f ca="1" t="shared" si="1"/>
        <v>45329</v>
      </c>
    </row>
    <row r="36" ht="36" spans="1:18">
      <c r="A36" s="32" t="s">
        <v>12</v>
      </c>
      <c r="B36" s="6">
        <v>2017</v>
      </c>
      <c r="C36" s="6" t="s">
        <v>143</v>
      </c>
      <c r="D36" s="6" t="s">
        <v>144</v>
      </c>
      <c r="E36" s="6" t="s">
        <v>145</v>
      </c>
      <c r="F36" s="6" t="s">
        <v>146</v>
      </c>
      <c r="G36" s="6" t="s">
        <v>147</v>
      </c>
      <c r="H36" s="33" t="s">
        <v>87</v>
      </c>
      <c r="J36" s="33" t="s">
        <v>18</v>
      </c>
      <c r="K36" s="33" t="s">
        <v>18</v>
      </c>
      <c r="L36" s="39">
        <v>43012</v>
      </c>
      <c r="M36" s="39">
        <v>44838</v>
      </c>
      <c r="N36" s="39">
        <f ca="1" t="shared" si="0"/>
        <v>45329</v>
      </c>
      <c r="O36" s="6">
        <f ca="1" t="shared" si="1"/>
        <v>491</v>
      </c>
      <c r="R36" s="35"/>
    </row>
    <row r="37" ht="48" spans="1:18">
      <c r="A37" s="32" t="s">
        <v>12</v>
      </c>
      <c r="B37" s="6">
        <v>2017</v>
      </c>
      <c r="D37" s="6" t="s">
        <v>148</v>
      </c>
      <c r="E37" s="6" t="s">
        <v>149</v>
      </c>
      <c r="F37" s="6" t="s">
        <v>150</v>
      </c>
      <c r="G37" s="6" t="s">
        <v>151</v>
      </c>
      <c r="H37" s="33" t="s">
        <v>87</v>
      </c>
      <c r="L37" s="39">
        <v>42887</v>
      </c>
      <c r="M37" s="39">
        <v>44347</v>
      </c>
      <c r="N37" s="39">
        <f ca="1" t="shared" si="0"/>
        <v>45329</v>
      </c>
      <c r="O37" s="6">
        <f ca="1" t="shared" si="1"/>
        <v>982</v>
      </c>
      <c r="R37" s="35"/>
    </row>
    <row r="38" ht="24" spans="1:18">
      <c r="A38" s="32" t="s">
        <v>19</v>
      </c>
      <c r="B38" s="8">
        <v>2017</v>
      </c>
      <c r="D38" s="6" t="s">
        <v>152</v>
      </c>
      <c r="E38" s="6" t="s">
        <v>153</v>
      </c>
      <c r="F38" s="6" t="s">
        <v>154</v>
      </c>
      <c r="G38" s="6" t="s">
        <v>155</v>
      </c>
      <c r="H38" s="33" t="s">
        <v>87</v>
      </c>
      <c r="I38" s="33">
        <v>714891.84</v>
      </c>
      <c r="J38" s="33">
        <v>35744.59</v>
      </c>
      <c r="K38" s="33">
        <v>71489.18</v>
      </c>
      <c r="L38" s="39">
        <v>42917</v>
      </c>
      <c r="M38" s="39">
        <v>43769</v>
      </c>
      <c r="N38" s="39">
        <f ca="1" t="shared" si="0"/>
        <v>45329</v>
      </c>
      <c r="O38" s="6">
        <f ca="1" t="shared" si="1"/>
        <v>1560</v>
      </c>
      <c r="R38" s="35"/>
    </row>
    <row r="39" ht="36" spans="1:18">
      <c r="A39" s="32" t="s">
        <v>19</v>
      </c>
      <c r="B39" s="6">
        <v>2017</v>
      </c>
      <c r="C39" s="6" t="s">
        <v>53</v>
      </c>
      <c r="D39" s="6" t="s">
        <v>54</v>
      </c>
      <c r="E39" s="6" t="s">
        <v>156</v>
      </c>
      <c r="F39" s="6" t="s">
        <v>157</v>
      </c>
      <c r="G39" s="6" t="s">
        <v>158</v>
      </c>
      <c r="H39" s="33" t="s">
        <v>87</v>
      </c>
      <c r="L39" s="39">
        <v>42917</v>
      </c>
      <c r="M39" s="39">
        <v>44012</v>
      </c>
      <c r="N39" s="39">
        <f ca="1" t="shared" si="0"/>
        <v>45329</v>
      </c>
      <c r="O39" s="6">
        <f ca="1" t="shared" si="1"/>
        <v>1317</v>
      </c>
      <c r="R39" s="35"/>
    </row>
    <row r="40" ht="24" spans="1:15">
      <c r="A40" s="32" t="s">
        <v>19</v>
      </c>
      <c r="B40" s="8">
        <v>2017</v>
      </c>
      <c r="D40" s="6" t="s">
        <v>159</v>
      </c>
      <c r="E40" s="6" t="s">
        <v>160</v>
      </c>
      <c r="F40" s="6" t="s">
        <v>161</v>
      </c>
      <c r="G40" s="6" t="s">
        <v>162</v>
      </c>
      <c r="H40" s="33" t="s">
        <v>87</v>
      </c>
      <c r="I40" s="33">
        <v>817583.91</v>
      </c>
      <c r="L40" s="39"/>
      <c r="M40" s="39"/>
      <c r="N40" s="39">
        <f ca="1" t="shared" si="0"/>
        <v>45329</v>
      </c>
      <c r="O40" s="6">
        <f ca="1" t="shared" si="1"/>
        <v>45329</v>
      </c>
    </row>
    <row r="41" ht="24" spans="1:18">
      <c r="A41" s="32" t="s">
        <v>19</v>
      </c>
      <c r="B41" s="6">
        <v>2017</v>
      </c>
      <c r="C41" s="6" t="s">
        <v>53</v>
      </c>
      <c r="D41" s="6" t="s">
        <v>54</v>
      </c>
      <c r="E41" s="6" t="s">
        <v>163</v>
      </c>
      <c r="F41" s="6" t="s">
        <v>164</v>
      </c>
      <c r="G41" s="6" t="s">
        <v>165</v>
      </c>
      <c r="H41" s="6" t="s">
        <v>87</v>
      </c>
      <c r="L41" s="39">
        <v>42979</v>
      </c>
      <c r="M41" s="39">
        <v>44440</v>
      </c>
      <c r="N41" s="39">
        <f ca="1" t="shared" si="0"/>
        <v>45329</v>
      </c>
      <c r="O41" s="6">
        <f ca="1" t="shared" si="1"/>
        <v>889</v>
      </c>
      <c r="R41" s="35"/>
    </row>
    <row r="42" ht="24" spans="1:18">
      <c r="A42" s="32" t="s">
        <v>19</v>
      </c>
      <c r="B42" s="8">
        <v>2017</v>
      </c>
      <c r="C42" s="8"/>
      <c r="D42" s="6" t="s">
        <v>166</v>
      </c>
      <c r="E42" s="6" t="s">
        <v>167</v>
      </c>
      <c r="F42" s="6" t="s">
        <v>168</v>
      </c>
      <c r="G42" s="6" t="s">
        <v>169</v>
      </c>
      <c r="I42" s="33">
        <v>41400</v>
      </c>
      <c r="L42" s="39">
        <v>43035</v>
      </c>
      <c r="M42" s="39">
        <v>43888</v>
      </c>
      <c r="N42" s="39">
        <f ca="1" t="shared" si="0"/>
        <v>45329</v>
      </c>
      <c r="O42" s="6">
        <f ca="1" t="shared" si="1"/>
        <v>1441</v>
      </c>
      <c r="R42" s="35"/>
    </row>
    <row r="43" ht="24" spans="1:18">
      <c r="A43" s="32" t="s">
        <v>12</v>
      </c>
      <c r="B43" s="6">
        <v>2017</v>
      </c>
      <c r="C43" s="6" t="s">
        <v>88</v>
      </c>
      <c r="D43" s="6" t="s">
        <v>170</v>
      </c>
      <c r="E43" s="6" t="s">
        <v>171</v>
      </c>
      <c r="F43" s="6" t="s">
        <v>172</v>
      </c>
      <c r="G43" s="6" t="s">
        <v>173</v>
      </c>
      <c r="I43" s="33">
        <v>321370</v>
      </c>
      <c r="L43" s="39">
        <v>43064</v>
      </c>
      <c r="M43" s="39">
        <v>43886</v>
      </c>
      <c r="N43" s="39">
        <f ca="1" t="shared" si="0"/>
        <v>45329</v>
      </c>
      <c r="O43" s="6">
        <f ca="1" t="shared" si="1"/>
        <v>1443</v>
      </c>
      <c r="R43" s="35"/>
    </row>
    <row r="44" ht="24" spans="1:15">
      <c r="A44" s="32" t="s">
        <v>12</v>
      </c>
      <c r="B44" s="6">
        <v>2017</v>
      </c>
      <c r="C44" s="7"/>
      <c r="D44" s="6" t="s">
        <v>174</v>
      </c>
      <c r="E44" s="6" t="s">
        <v>175</v>
      </c>
      <c r="F44" s="6" t="s">
        <v>176</v>
      </c>
      <c r="G44" s="6" t="s">
        <v>177</v>
      </c>
      <c r="H44" s="6" t="s">
        <v>24</v>
      </c>
      <c r="I44" s="33">
        <v>8100</v>
      </c>
      <c r="L44" s="39">
        <v>42754</v>
      </c>
      <c r="M44" s="39">
        <v>42755</v>
      </c>
      <c r="N44" s="39">
        <f ca="1" t="shared" si="0"/>
        <v>45329</v>
      </c>
      <c r="O44" s="6">
        <f ca="1" t="shared" si="1"/>
        <v>2574</v>
      </c>
    </row>
    <row r="45" ht="36" spans="1:15">
      <c r="A45" s="32" t="s">
        <v>12</v>
      </c>
      <c r="B45" s="6">
        <v>2017</v>
      </c>
      <c r="C45" s="7"/>
      <c r="D45" s="6" t="s">
        <v>178</v>
      </c>
      <c r="E45" s="6" t="s">
        <v>179</v>
      </c>
      <c r="F45" s="6" t="s">
        <v>180</v>
      </c>
      <c r="G45" s="6" t="s">
        <v>181</v>
      </c>
      <c r="H45" s="6" t="s">
        <v>24</v>
      </c>
      <c r="I45" s="33">
        <v>54000</v>
      </c>
      <c r="L45" s="39">
        <v>43041</v>
      </c>
      <c r="M45" s="39">
        <v>43161</v>
      </c>
      <c r="N45" s="39">
        <f ca="1" t="shared" si="0"/>
        <v>45329</v>
      </c>
      <c r="O45" s="6">
        <f ca="1" t="shared" si="1"/>
        <v>2168</v>
      </c>
    </row>
    <row r="46" ht="44.25" customHeight="1" spans="1:15">
      <c r="A46" s="32" t="s">
        <v>19</v>
      </c>
      <c r="B46" s="6">
        <v>2017</v>
      </c>
      <c r="C46" s="7"/>
      <c r="D46" s="6" t="s">
        <v>54</v>
      </c>
      <c r="E46" s="6" t="s">
        <v>182</v>
      </c>
      <c r="F46" s="6" t="s">
        <v>183</v>
      </c>
      <c r="G46" s="6" t="s">
        <v>184</v>
      </c>
      <c r="H46" s="6" t="s">
        <v>185</v>
      </c>
      <c r="I46" s="33">
        <v>10970.21</v>
      </c>
      <c r="L46" s="39">
        <v>42891</v>
      </c>
      <c r="M46" s="39">
        <v>43100</v>
      </c>
      <c r="N46" s="39">
        <f ca="1" t="shared" si="0"/>
        <v>45329</v>
      </c>
      <c r="O46" s="6">
        <f ca="1" t="shared" si="1"/>
        <v>2229</v>
      </c>
    </row>
    <row r="47" ht="24" spans="1:18">
      <c r="A47" s="32" t="s">
        <v>19</v>
      </c>
      <c r="B47" s="6">
        <v>2017</v>
      </c>
      <c r="D47" s="6" t="s">
        <v>186</v>
      </c>
      <c r="E47" s="6" t="s">
        <v>187</v>
      </c>
      <c r="F47" s="6" t="s">
        <v>188</v>
      </c>
      <c r="G47" s="6" t="s">
        <v>112</v>
      </c>
      <c r="H47" s="6" t="s">
        <v>17</v>
      </c>
      <c r="J47" s="33" t="s">
        <v>18</v>
      </c>
      <c r="K47" s="33" t="s">
        <v>18</v>
      </c>
      <c r="L47" s="39">
        <v>43424</v>
      </c>
      <c r="M47" s="39">
        <v>45981</v>
      </c>
      <c r="N47" s="39">
        <f ca="1" t="shared" si="0"/>
        <v>45329</v>
      </c>
      <c r="O47" s="6">
        <f ca="1" t="shared" si="1"/>
        <v>-652</v>
      </c>
      <c r="R47" s="35"/>
    </row>
    <row r="48" ht="36.75" customHeight="1" spans="1:15">
      <c r="A48" s="32" t="s">
        <v>19</v>
      </c>
      <c r="B48" s="8">
        <v>2017</v>
      </c>
      <c r="C48" s="9" t="s">
        <v>88</v>
      </c>
      <c r="D48" s="6" t="s">
        <v>189</v>
      </c>
      <c r="E48" s="6" t="s">
        <v>190</v>
      </c>
      <c r="F48" s="6" t="s">
        <v>191</v>
      </c>
      <c r="G48" s="6" t="s">
        <v>173</v>
      </c>
      <c r="H48" s="6" t="s">
        <v>24</v>
      </c>
      <c r="I48" s="33">
        <v>20876.47</v>
      </c>
      <c r="L48" s="39">
        <v>42926</v>
      </c>
      <c r="M48" s="39">
        <v>42945</v>
      </c>
      <c r="N48" s="39">
        <f ca="1" t="shared" si="0"/>
        <v>45329</v>
      </c>
      <c r="O48" s="6">
        <f ca="1" t="shared" si="1"/>
        <v>2384</v>
      </c>
    </row>
    <row r="49" ht="27" customHeight="1" spans="1:15">
      <c r="A49" s="32" t="s">
        <v>19</v>
      </c>
      <c r="B49" s="8">
        <v>2017</v>
      </c>
      <c r="C49" s="9" t="s">
        <v>88</v>
      </c>
      <c r="D49" s="6" t="s">
        <v>192</v>
      </c>
      <c r="E49" s="6" t="s">
        <v>193</v>
      </c>
      <c r="F49" s="6" t="s">
        <v>194</v>
      </c>
      <c r="G49" s="6" t="s">
        <v>181</v>
      </c>
      <c r="H49" s="6" t="s">
        <v>24</v>
      </c>
      <c r="I49" s="33">
        <v>54000</v>
      </c>
      <c r="L49" s="39">
        <v>42885</v>
      </c>
      <c r="M49" s="39">
        <v>43008</v>
      </c>
      <c r="N49" s="39">
        <f ca="1" t="shared" si="0"/>
        <v>45329</v>
      </c>
      <c r="O49" s="6">
        <f ca="1" t="shared" si="1"/>
        <v>2321</v>
      </c>
    </row>
    <row r="50" ht="36" spans="1:15">
      <c r="A50" s="32" t="s">
        <v>12</v>
      </c>
      <c r="B50" s="8">
        <v>2017</v>
      </c>
      <c r="C50" s="9"/>
      <c r="D50" s="6" t="s">
        <v>195</v>
      </c>
      <c r="E50" s="6" t="s">
        <v>196</v>
      </c>
      <c r="F50" s="6" t="s">
        <v>197</v>
      </c>
      <c r="G50" s="6" t="s">
        <v>32</v>
      </c>
      <c r="H50" s="33" t="s">
        <v>17</v>
      </c>
      <c r="L50" s="39">
        <v>43035</v>
      </c>
      <c r="M50" s="39">
        <v>43085</v>
      </c>
      <c r="N50" s="39">
        <f ca="1" t="shared" si="0"/>
        <v>45329</v>
      </c>
      <c r="O50" s="6">
        <f ca="1" t="shared" si="1"/>
        <v>2244</v>
      </c>
    </row>
    <row r="51" ht="36" spans="1:18">
      <c r="A51" s="32" t="s">
        <v>12</v>
      </c>
      <c r="B51" s="6">
        <v>2017</v>
      </c>
      <c r="C51" s="7"/>
      <c r="D51" s="6" t="s">
        <v>198</v>
      </c>
      <c r="E51" s="6" t="s">
        <v>199</v>
      </c>
      <c r="F51" s="6" t="s">
        <v>200</v>
      </c>
      <c r="G51" s="6" t="s">
        <v>201</v>
      </c>
      <c r="H51" s="6" t="s">
        <v>17</v>
      </c>
      <c r="J51" s="33" t="s">
        <v>18</v>
      </c>
      <c r="K51" s="33" t="s">
        <v>18</v>
      </c>
      <c r="L51" s="39">
        <v>42983</v>
      </c>
      <c r="M51" s="39" t="s">
        <v>202</v>
      </c>
      <c r="N51" s="39">
        <f ca="1" t="shared" si="0"/>
        <v>45329</v>
      </c>
      <c r="O51" s="6" t="e">
        <f ca="1" t="shared" si="1"/>
        <v>#VALUE!</v>
      </c>
      <c r="R51" s="35"/>
    </row>
    <row r="52" ht="36" spans="1:18">
      <c r="A52" s="32" t="s">
        <v>12</v>
      </c>
      <c r="B52" s="6">
        <v>2017</v>
      </c>
      <c r="D52" s="6" t="s">
        <v>178</v>
      </c>
      <c r="E52" s="6" t="s">
        <v>171</v>
      </c>
      <c r="F52" s="6" t="s">
        <v>203</v>
      </c>
      <c r="H52" s="6" t="s">
        <v>24</v>
      </c>
      <c r="I52" s="33">
        <v>300133.33</v>
      </c>
      <c r="L52" s="39">
        <v>43064</v>
      </c>
      <c r="M52" s="39">
        <v>43915</v>
      </c>
      <c r="N52" s="39">
        <f ca="1" t="shared" si="0"/>
        <v>45329</v>
      </c>
      <c r="O52" s="6">
        <f ca="1" t="shared" si="1"/>
        <v>1414</v>
      </c>
      <c r="R52" s="35"/>
    </row>
    <row r="53" ht="24" spans="1:18">
      <c r="A53" s="32" t="s">
        <v>12</v>
      </c>
      <c r="B53" s="6">
        <v>2017</v>
      </c>
      <c r="C53" s="7"/>
      <c r="D53" s="6" t="s">
        <v>204</v>
      </c>
      <c r="E53" s="6" t="s">
        <v>205</v>
      </c>
      <c r="F53" s="6" t="s">
        <v>206</v>
      </c>
      <c r="G53" s="6" t="s">
        <v>207</v>
      </c>
      <c r="H53" s="6" t="s">
        <v>17</v>
      </c>
      <c r="J53" s="33" t="s">
        <v>18</v>
      </c>
      <c r="K53" s="33" t="s">
        <v>18</v>
      </c>
      <c r="L53" s="39">
        <v>43193</v>
      </c>
      <c r="M53" s="39" t="s">
        <v>202</v>
      </c>
      <c r="N53" s="39">
        <f ca="1" t="shared" si="0"/>
        <v>45329</v>
      </c>
      <c r="O53" s="6" t="e">
        <f ca="1" t="shared" si="1"/>
        <v>#VALUE!</v>
      </c>
      <c r="R53" s="35"/>
    </row>
    <row r="54" ht="24" spans="1:15">
      <c r="A54" s="32" t="s">
        <v>12</v>
      </c>
      <c r="B54" s="6">
        <v>2017</v>
      </c>
      <c r="C54" s="7" t="s">
        <v>208</v>
      </c>
      <c r="D54" s="6" t="s">
        <v>209</v>
      </c>
      <c r="E54" s="6" t="s">
        <v>210</v>
      </c>
      <c r="F54" s="6" t="s">
        <v>211</v>
      </c>
      <c r="G54" s="6" t="s">
        <v>212</v>
      </c>
      <c r="H54" s="6" t="s">
        <v>213</v>
      </c>
      <c r="I54" s="33">
        <v>56900</v>
      </c>
      <c r="L54" s="39">
        <v>42948</v>
      </c>
      <c r="M54" s="39">
        <v>43132</v>
      </c>
      <c r="N54" s="39">
        <f ca="1" t="shared" si="0"/>
        <v>45329</v>
      </c>
      <c r="O54" s="6">
        <f ca="1" t="shared" si="1"/>
        <v>2197</v>
      </c>
    </row>
    <row r="55" ht="24" spans="1:18">
      <c r="A55" s="32" t="s">
        <v>19</v>
      </c>
      <c r="B55" s="8">
        <v>2017</v>
      </c>
      <c r="C55" s="8"/>
      <c r="D55" s="6" t="s">
        <v>54</v>
      </c>
      <c r="E55" s="6" t="s">
        <v>214</v>
      </c>
      <c r="F55" s="6" t="s">
        <v>215</v>
      </c>
      <c r="G55" s="6" t="s">
        <v>216</v>
      </c>
      <c r="I55" s="33">
        <v>25400</v>
      </c>
      <c r="L55" s="39">
        <v>43185</v>
      </c>
      <c r="M55" s="39">
        <v>43550</v>
      </c>
      <c r="N55" s="39">
        <f ca="1" t="shared" si="0"/>
        <v>45329</v>
      </c>
      <c r="O55" s="6">
        <f ca="1" t="shared" si="1"/>
        <v>1779</v>
      </c>
      <c r="R55" s="35"/>
    </row>
    <row r="56" ht="36" spans="1:18">
      <c r="A56" s="32" t="s">
        <v>12</v>
      </c>
      <c r="B56" s="8">
        <v>2017</v>
      </c>
      <c r="C56" s="8" t="s">
        <v>88</v>
      </c>
      <c r="D56" s="6" t="s">
        <v>217</v>
      </c>
      <c r="E56" s="6" t="s">
        <v>218</v>
      </c>
      <c r="F56" s="6" t="s">
        <v>219</v>
      </c>
      <c r="G56" s="6" t="s">
        <v>220</v>
      </c>
      <c r="H56" s="6" t="s">
        <v>17</v>
      </c>
      <c r="L56" s="39">
        <v>43070</v>
      </c>
      <c r="M56" s="39">
        <v>43800</v>
      </c>
      <c r="N56" s="39">
        <f ca="1" t="shared" si="0"/>
        <v>45329</v>
      </c>
      <c r="O56" s="6">
        <f ca="1" t="shared" si="1"/>
        <v>1529</v>
      </c>
      <c r="R56" s="35"/>
    </row>
    <row r="57" ht="36" spans="1:18">
      <c r="A57" s="32" t="s">
        <v>12</v>
      </c>
      <c r="B57" s="8">
        <v>2017</v>
      </c>
      <c r="C57" s="8"/>
      <c r="D57" s="6" t="s">
        <v>58</v>
      </c>
      <c r="E57" s="6" t="s">
        <v>221</v>
      </c>
      <c r="F57" s="6" t="s">
        <v>222</v>
      </c>
      <c r="G57" s="6" t="s">
        <v>223</v>
      </c>
      <c r="H57" s="6" t="s">
        <v>24</v>
      </c>
      <c r="I57" s="40">
        <v>911899.44</v>
      </c>
      <c r="J57" s="40">
        <v>28823.13</v>
      </c>
      <c r="K57" s="40">
        <v>57646.25</v>
      </c>
      <c r="L57" s="39">
        <v>43068</v>
      </c>
      <c r="M57" s="39">
        <v>45215</v>
      </c>
      <c r="N57" s="39">
        <f ca="1" t="shared" si="0"/>
        <v>45329</v>
      </c>
      <c r="O57" s="6">
        <f ca="1" t="shared" si="1"/>
        <v>114</v>
      </c>
      <c r="R57" s="35"/>
    </row>
    <row r="58" ht="48" spans="1:18">
      <c r="A58" s="32" t="s">
        <v>19</v>
      </c>
      <c r="B58" s="6">
        <v>2017</v>
      </c>
      <c r="C58" s="6" t="s">
        <v>88</v>
      </c>
      <c r="D58" s="6" t="s">
        <v>224</v>
      </c>
      <c r="E58" s="6" t="s">
        <v>225</v>
      </c>
      <c r="F58" s="6" t="s">
        <v>226</v>
      </c>
      <c r="G58" s="6" t="s">
        <v>227</v>
      </c>
      <c r="H58" s="6" t="s">
        <v>24</v>
      </c>
      <c r="I58" s="33">
        <v>366464</v>
      </c>
      <c r="L58" s="39">
        <v>43223</v>
      </c>
      <c r="M58" s="39">
        <v>43954</v>
      </c>
      <c r="N58" s="39">
        <f ca="1" t="shared" si="0"/>
        <v>45329</v>
      </c>
      <c r="O58" s="6">
        <f ca="1" t="shared" si="1"/>
        <v>1375</v>
      </c>
      <c r="R58" s="35"/>
    </row>
    <row r="59" ht="36" spans="1:15">
      <c r="A59" s="32" t="s">
        <v>12</v>
      </c>
      <c r="B59" s="6">
        <v>2017</v>
      </c>
      <c r="C59" s="7"/>
      <c r="D59" s="6" t="s">
        <v>228</v>
      </c>
      <c r="E59" s="6" t="s">
        <v>229</v>
      </c>
      <c r="F59" s="6" t="s">
        <v>230</v>
      </c>
      <c r="G59" s="6" t="s">
        <v>231</v>
      </c>
      <c r="H59" s="6" t="s">
        <v>24</v>
      </c>
      <c r="I59" s="33">
        <v>24948000</v>
      </c>
      <c r="J59" s="33" t="s">
        <v>18</v>
      </c>
      <c r="K59" s="33" t="s">
        <v>18</v>
      </c>
      <c r="L59" s="39">
        <v>43056</v>
      </c>
      <c r="M59" s="39">
        <v>43421</v>
      </c>
      <c r="N59" s="39">
        <f ca="1" t="shared" si="0"/>
        <v>45329</v>
      </c>
      <c r="O59" s="6">
        <f ca="1" t="shared" si="1"/>
        <v>1908</v>
      </c>
    </row>
    <row r="60" ht="24" spans="1:18">
      <c r="A60" s="32" t="s">
        <v>19</v>
      </c>
      <c r="B60" s="6">
        <v>2017</v>
      </c>
      <c r="D60" s="6" t="s">
        <v>232</v>
      </c>
      <c r="E60" s="6" t="s">
        <v>233</v>
      </c>
      <c r="F60" s="6" t="s">
        <v>234</v>
      </c>
      <c r="G60" s="6" t="s">
        <v>235</v>
      </c>
      <c r="H60" s="6" t="s">
        <v>24</v>
      </c>
      <c r="I60" s="33">
        <v>26250</v>
      </c>
      <c r="L60" s="39">
        <v>43100</v>
      </c>
      <c r="M60" s="39">
        <v>43830</v>
      </c>
      <c r="N60" s="39">
        <f ca="1" t="shared" si="0"/>
        <v>45329</v>
      </c>
      <c r="O60" s="6">
        <f ca="1" t="shared" si="1"/>
        <v>1499</v>
      </c>
      <c r="R60" s="35"/>
    </row>
    <row r="61" ht="24" spans="1:15">
      <c r="A61" s="32" t="s">
        <v>19</v>
      </c>
      <c r="B61" s="8">
        <v>2017</v>
      </c>
      <c r="C61" s="9"/>
      <c r="D61" s="6" t="s">
        <v>236</v>
      </c>
      <c r="E61" s="6" t="s">
        <v>237</v>
      </c>
      <c r="F61" s="6" t="s">
        <v>238</v>
      </c>
      <c r="G61" s="6" t="s">
        <v>239</v>
      </c>
      <c r="H61" s="6" t="s">
        <v>24</v>
      </c>
      <c r="I61" s="33">
        <v>12800</v>
      </c>
      <c r="L61" s="39">
        <v>43096</v>
      </c>
      <c r="M61" s="39">
        <v>43278</v>
      </c>
      <c r="N61" s="39">
        <f ca="1" t="shared" si="0"/>
        <v>45329</v>
      </c>
      <c r="O61" s="6">
        <f ca="1" t="shared" si="1"/>
        <v>2051</v>
      </c>
    </row>
    <row r="62" ht="36" spans="1:18">
      <c r="A62" s="32" t="s">
        <v>12</v>
      </c>
      <c r="B62" s="8">
        <v>2017</v>
      </c>
      <c r="C62" s="8"/>
      <c r="D62" s="6" t="s">
        <v>240</v>
      </c>
      <c r="E62" s="6" t="s">
        <v>241</v>
      </c>
      <c r="F62" s="6" t="s">
        <v>242</v>
      </c>
      <c r="G62" s="6" t="s">
        <v>243</v>
      </c>
      <c r="H62" s="6" t="s">
        <v>24</v>
      </c>
      <c r="I62" s="33">
        <v>537489.47</v>
      </c>
      <c r="J62" s="33">
        <v>26874.5</v>
      </c>
      <c r="K62" s="33">
        <v>53749</v>
      </c>
      <c r="L62" s="39">
        <v>43048</v>
      </c>
      <c r="M62" s="39">
        <v>44629</v>
      </c>
      <c r="N62" s="39">
        <f ca="1" t="shared" si="0"/>
        <v>45329</v>
      </c>
      <c r="O62" s="6">
        <f ca="1" t="shared" si="1"/>
        <v>700</v>
      </c>
      <c r="R62" s="35"/>
    </row>
    <row r="63" ht="60" spans="1:18">
      <c r="A63" s="32" t="s">
        <v>19</v>
      </c>
      <c r="B63" s="6">
        <v>2017</v>
      </c>
      <c r="D63" s="6" t="s">
        <v>240</v>
      </c>
      <c r="E63" s="6" t="s">
        <v>244</v>
      </c>
      <c r="F63" s="6" t="s">
        <v>245</v>
      </c>
      <c r="G63" s="6" t="s">
        <v>243</v>
      </c>
      <c r="H63" s="6" t="s">
        <v>24</v>
      </c>
      <c r="I63" s="33">
        <v>159285</v>
      </c>
      <c r="J63" s="33">
        <v>7964.25</v>
      </c>
      <c r="K63" s="33">
        <v>15928.5</v>
      </c>
      <c r="L63" s="39">
        <v>43048</v>
      </c>
      <c r="M63" s="39">
        <v>44629</v>
      </c>
      <c r="N63" s="39">
        <f ca="1" t="shared" si="0"/>
        <v>45329</v>
      </c>
      <c r="O63" s="6">
        <f ca="1" t="shared" si="1"/>
        <v>700</v>
      </c>
      <c r="R63" s="35"/>
    </row>
    <row r="64" ht="24" spans="1:18">
      <c r="A64" s="32" t="s">
        <v>12</v>
      </c>
      <c r="B64" s="6">
        <v>2017</v>
      </c>
      <c r="D64" s="6" t="s">
        <v>246</v>
      </c>
      <c r="E64" s="6" t="s">
        <v>247</v>
      </c>
      <c r="F64" s="6" t="s">
        <v>248</v>
      </c>
      <c r="G64" s="6" t="s">
        <v>249</v>
      </c>
      <c r="H64" s="6" t="s">
        <v>17</v>
      </c>
      <c r="J64" s="33" t="s">
        <v>18</v>
      </c>
      <c r="K64" s="33" t="s">
        <v>18</v>
      </c>
      <c r="L64" s="39">
        <v>43137</v>
      </c>
      <c r="M64" s="39">
        <v>44963</v>
      </c>
      <c r="N64" s="39">
        <f ca="1" t="shared" si="0"/>
        <v>45329</v>
      </c>
      <c r="O64" s="6">
        <f ca="1" t="shared" si="1"/>
        <v>366</v>
      </c>
      <c r="R64" s="35"/>
    </row>
    <row r="65" ht="24" spans="1:18">
      <c r="A65" s="32" t="s">
        <v>19</v>
      </c>
      <c r="B65" s="6">
        <v>2017</v>
      </c>
      <c r="D65" s="6" t="s">
        <v>250</v>
      </c>
      <c r="E65" s="6" t="s">
        <v>251</v>
      </c>
      <c r="F65" s="6" t="s">
        <v>252</v>
      </c>
      <c r="H65" s="6" t="s">
        <v>17</v>
      </c>
      <c r="I65" s="33">
        <v>72000</v>
      </c>
      <c r="L65" s="39">
        <v>43069</v>
      </c>
      <c r="M65" s="39">
        <v>43465</v>
      </c>
      <c r="N65" s="39">
        <f ca="1" t="shared" si="0"/>
        <v>45329</v>
      </c>
      <c r="O65" s="6">
        <f ca="1" t="shared" si="1"/>
        <v>1864</v>
      </c>
      <c r="R65" s="35"/>
    </row>
    <row r="66" ht="24" spans="1:15">
      <c r="A66" s="32" t="s">
        <v>19</v>
      </c>
      <c r="B66" s="6">
        <v>2017</v>
      </c>
      <c r="C66" s="7"/>
      <c r="D66" s="6" t="s">
        <v>174</v>
      </c>
      <c r="E66" s="6" t="s">
        <v>253</v>
      </c>
      <c r="F66" s="6" t="s">
        <v>254</v>
      </c>
      <c r="G66" s="6" t="s">
        <v>255</v>
      </c>
      <c r="H66" s="6" t="s">
        <v>24</v>
      </c>
      <c r="I66" s="33">
        <v>70220</v>
      </c>
      <c r="L66" s="39">
        <v>43185</v>
      </c>
      <c r="M66" s="39">
        <v>43277</v>
      </c>
      <c r="N66" s="39">
        <f ca="1" t="shared" ref="N66:N77" si="2">TODAY()</f>
        <v>45329</v>
      </c>
      <c r="O66" s="6">
        <f ca="1" t="shared" ref="O66:O88" si="3">N66-M66</f>
        <v>2052</v>
      </c>
    </row>
    <row r="67" ht="24" spans="1:18">
      <c r="A67" s="32" t="s">
        <v>12</v>
      </c>
      <c r="B67" s="8">
        <v>2017</v>
      </c>
      <c r="C67" s="8"/>
      <c r="D67" s="6" t="s">
        <v>174</v>
      </c>
      <c r="E67" s="6" t="s">
        <v>237</v>
      </c>
      <c r="F67" s="6" t="s">
        <v>256</v>
      </c>
      <c r="G67" s="6" t="s">
        <v>257</v>
      </c>
      <c r="H67" s="6" t="s">
        <v>24</v>
      </c>
      <c r="I67" s="33">
        <v>20064</v>
      </c>
      <c r="L67" s="39">
        <v>43097</v>
      </c>
      <c r="M67" s="39">
        <v>43460</v>
      </c>
      <c r="N67" s="39">
        <f ca="1" t="shared" si="2"/>
        <v>45329</v>
      </c>
      <c r="O67" s="6">
        <f ca="1" t="shared" si="3"/>
        <v>1869</v>
      </c>
      <c r="R67" s="35"/>
    </row>
    <row r="68" ht="48" spans="1:18">
      <c r="A68" s="32" t="s">
        <v>19</v>
      </c>
      <c r="B68" s="6">
        <v>2017</v>
      </c>
      <c r="D68" s="6" t="s">
        <v>258</v>
      </c>
      <c r="E68" s="6" t="s">
        <v>259</v>
      </c>
      <c r="F68" s="6" t="s">
        <v>260</v>
      </c>
      <c r="G68" s="6" t="s">
        <v>261</v>
      </c>
      <c r="H68" s="6" t="s">
        <v>24</v>
      </c>
      <c r="I68" s="33">
        <v>159259.1</v>
      </c>
      <c r="L68" s="39">
        <v>43298</v>
      </c>
      <c r="M68" s="39">
        <v>43633</v>
      </c>
      <c r="N68" s="39">
        <f ca="1" t="shared" si="2"/>
        <v>45329</v>
      </c>
      <c r="O68" s="6">
        <f ca="1" t="shared" si="3"/>
        <v>1696</v>
      </c>
      <c r="R68" s="35"/>
    </row>
    <row r="69" ht="24" spans="1:15">
      <c r="A69" s="32" t="s">
        <v>19</v>
      </c>
      <c r="B69" s="6">
        <v>2017</v>
      </c>
      <c r="C69" s="7"/>
      <c r="D69" s="6" t="s">
        <v>54</v>
      </c>
      <c r="E69" s="6" t="s">
        <v>262</v>
      </c>
      <c r="F69" s="6" t="s">
        <v>263</v>
      </c>
      <c r="G69" s="6" t="s">
        <v>264</v>
      </c>
      <c r="H69" s="6" t="s">
        <v>24</v>
      </c>
      <c r="I69" s="33">
        <v>14352.95</v>
      </c>
      <c r="L69" s="39">
        <v>43185</v>
      </c>
      <c r="M69" s="39">
        <v>43399</v>
      </c>
      <c r="N69" s="39">
        <f ca="1" t="shared" si="2"/>
        <v>45329</v>
      </c>
      <c r="O69" s="6">
        <f ca="1" t="shared" si="3"/>
        <v>1930</v>
      </c>
    </row>
    <row r="70" ht="24" spans="1:18">
      <c r="A70" s="32" t="s">
        <v>19</v>
      </c>
      <c r="B70" s="6">
        <v>2017</v>
      </c>
      <c r="D70" s="6" t="s">
        <v>265</v>
      </c>
      <c r="E70" s="6" t="s">
        <v>266</v>
      </c>
      <c r="F70" s="6" t="s">
        <v>267</v>
      </c>
      <c r="G70" s="6" t="s">
        <v>268</v>
      </c>
      <c r="H70" s="6" t="s">
        <v>17</v>
      </c>
      <c r="J70" s="33" t="s">
        <v>18</v>
      </c>
      <c r="K70" s="33" t="s">
        <v>18</v>
      </c>
      <c r="L70" s="39">
        <v>43090</v>
      </c>
      <c r="M70" s="39">
        <v>44916</v>
      </c>
      <c r="N70" s="39">
        <f ca="1" t="shared" si="2"/>
        <v>45329</v>
      </c>
      <c r="O70" s="6">
        <f ca="1" t="shared" si="3"/>
        <v>413</v>
      </c>
      <c r="R70" s="35"/>
    </row>
    <row r="71" ht="36" spans="1:18">
      <c r="A71" s="32" t="s">
        <v>12</v>
      </c>
      <c r="B71" s="6">
        <v>2017</v>
      </c>
      <c r="D71" s="6" t="s">
        <v>174</v>
      </c>
      <c r="E71" s="6" t="s">
        <v>269</v>
      </c>
      <c r="F71" s="6" t="s">
        <v>270</v>
      </c>
      <c r="G71" s="6" t="s">
        <v>271</v>
      </c>
      <c r="H71" s="6" t="s">
        <v>17</v>
      </c>
      <c r="I71" s="33">
        <v>600</v>
      </c>
      <c r="L71" s="39">
        <v>42964</v>
      </c>
      <c r="M71" s="39">
        <v>43693</v>
      </c>
      <c r="N71" s="39">
        <f ca="1" t="shared" si="2"/>
        <v>45329</v>
      </c>
      <c r="O71" s="6">
        <f ca="1" t="shared" si="3"/>
        <v>1636</v>
      </c>
      <c r="R71" s="35"/>
    </row>
    <row r="72" ht="48" spans="1:18">
      <c r="A72" s="32" t="s">
        <v>12</v>
      </c>
      <c r="B72" s="8">
        <v>2017</v>
      </c>
      <c r="C72" s="8"/>
      <c r="D72" s="6" t="s">
        <v>272</v>
      </c>
      <c r="E72" s="6" t="s">
        <v>273</v>
      </c>
      <c r="F72" s="6" t="s">
        <v>274</v>
      </c>
      <c r="G72" s="6" t="s">
        <v>275</v>
      </c>
      <c r="H72" s="33" t="s">
        <v>17</v>
      </c>
      <c r="L72" s="39">
        <v>43096</v>
      </c>
      <c r="M72" s="39">
        <v>44192</v>
      </c>
      <c r="N72" s="39">
        <f ca="1" t="shared" si="2"/>
        <v>45329</v>
      </c>
      <c r="O72" s="6">
        <f ca="1" t="shared" si="3"/>
        <v>1137</v>
      </c>
      <c r="R72" s="35"/>
    </row>
    <row r="73" ht="24" spans="1:18">
      <c r="A73" s="32" t="s">
        <v>19</v>
      </c>
      <c r="B73" s="6">
        <v>2017</v>
      </c>
      <c r="C73" s="7"/>
      <c r="D73" s="6" t="s">
        <v>276</v>
      </c>
      <c r="E73" s="6" t="s">
        <v>277</v>
      </c>
      <c r="F73" s="6" t="s">
        <v>278</v>
      </c>
      <c r="G73" s="6" t="s">
        <v>207</v>
      </c>
      <c r="H73" s="33" t="s">
        <v>17</v>
      </c>
      <c r="J73" s="33" t="s">
        <v>18</v>
      </c>
      <c r="K73" s="33" t="s">
        <v>18</v>
      </c>
      <c r="L73" s="39">
        <v>43153</v>
      </c>
      <c r="M73" s="39" t="s">
        <v>202</v>
      </c>
      <c r="N73" s="39">
        <f ca="1" t="shared" si="2"/>
        <v>45329</v>
      </c>
      <c r="O73" s="6" t="e">
        <f ca="1" t="shared" si="3"/>
        <v>#VALUE!</v>
      </c>
      <c r="R73" s="35"/>
    </row>
    <row r="74" ht="24" spans="1:15">
      <c r="A74" s="32" t="s">
        <v>19</v>
      </c>
      <c r="B74" s="6">
        <v>2017</v>
      </c>
      <c r="C74" s="7"/>
      <c r="D74" s="6" t="s">
        <v>279</v>
      </c>
      <c r="E74" s="6" t="s">
        <v>280</v>
      </c>
      <c r="F74" s="6" t="s">
        <v>281</v>
      </c>
      <c r="G74" s="6" t="s">
        <v>282</v>
      </c>
      <c r="H74" s="6" t="s">
        <v>185</v>
      </c>
      <c r="I74" s="33">
        <v>14550</v>
      </c>
      <c r="L74" s="39">
        <v>43189</v>
      </c>
      <c r="M74" s="39">
        <v>43191</v>
      </c>
      <c r="N74" s="39">
        <f ca="1" t="shared" si="2"/>
        <v>45329</v>
      </c>
      <c r="O74" s="6">
        <f ca="1" t="shared" si="3"/>
        <v>2138</v>
      </c>
    </row>
    <row r="75" ht="24" spans="1:18">
      <c r="A75" s="32" t="s">
        <v>12</v>
      </c>
      <c r="B75" s="8">
        <v>2017</v>
      </c>
      <c r="C75" s="8"/>
      <c r="D75" s="6" t="s">
        <v>283</v>
      </c>
      <c r="E75" s="6" t="s">
        <v>284</v>
      </c>
      <c r="F75" s="6" t="s">
        <v>285</v>
      </c>
      <c r="G75" s="6" t="s">
        <v>286</v>
      </c>
      <c r="H75" s="33" t="s">
        <v>17</v>
      </c>
      <c r="J75" s="33" t="s">
        <v>18</v>
      </c>
      <c r="K75" s="33" t="s">
        <v>18</v>
      </c>
      <c r="L75" s="39">
        <v>43040</v>
      </c>
      <c r="M75" s="39">
        <v>43769</v>
      </c>
      <c r="N75" s="39">
        <f ca="1" t="shared" si="2"/>
        <v>45329</v>
      </c>
      <c r="O75" s="6">
        <f ca="1" t="shared" si="3"/>
        <v>1560</v>
      </c>
      <c r="R75" s="35"/>
    </row>
    <row r="76" ht="24" spans="1:18">
      <c r="A76" s="32" t="s">
        <v>19</v>
      </c>
      <c r="B76" s="8">
        <v>2017</v>
      </c>
      <c r="D76" s="6" t="s">
        <v>186</v>
      </c>
      <c r="E76" s="6" t="s">
        <v>287</v>
      </c>
      <c r="F76" s="6" t="s">
        <v>288</v>
      </c>
      <c r="G76" s="6" t="s">
        <v>289</v>
      </c>
      <c r="H76" s="33" t="s">
        <v>17</v>
      </c>
      <c r="J76" s="33" t="s">
        <v>18</v>
      </c>
      <c r="K76" s="33" t="s">
        <v>18</v>
      </c>
      <c r="L76" s="39">
        <v>43098</v>
      </c>
      <c r="M76" s="39">
        <v>44923</v>
      </c>
      <c r="N76" s="39">
        <f ca="1" t="shared" si="2"/>
        <v>45329</v>
      </c>
      <c r="O76" s="6">
        <f ca="1" t="shared" si="3"/>
        <v>406</v>
      </c>
      <c r="R76" s="35"/>
    </row>
    <row r="77" spans="1:15">
      <c r="A77" s="32" t="s">
        <v>19</v>
      </c>
      <c r="B77" s="6">
        <v>2017</v>
      </c>
      <c r="C77" s="7"/>
      <c r="D77" s="6" t="s">
        <v>174</v>
      </c>
      <c r="E77" s="6" t="s">
        <v>290</v>
      </c>
      <c r="F77" s="6" t="s">
        <v>291</v>
      </c>
      <c r="G77" s="6" t="s">
        <v>292</v>
      </c>
      <c r="H77" s="6" t="s">
        <v>24</v>
      </c>
      <c r="I77" s="33">
        <v>3500</v>
      </c>
      <c r="L77" s="39">
        <v>43008</v>
      </c>
      <c r="M77" s="39">
        <v>43099</v>
      </c>
      <c r="N77" s="39">
        <f ca="1" t="shared" si="2"/>
        <v>45329</v>
      </c>
      <c r="O77" s="6">
        <f ca="1" t="shared" si="3"/>
        <v>2230</v>
      </c>
    </row>
    <row r="78" spans="1:15">
      <c r="A78" s="32" t="s">
        <v>19</v>
      </c>
      <c r="B78" s="6">
        <v>2017</v>
      </c>
      <c r="C78" s="7"/>
      <c r="D78" s="6" t="s">
        <v>186</v>
      </c>
      <c r="E78" s="6" t="s">
        <v>293</v>
      </c>
      <c r="F78" s="6" t="s">
        <v>294</v>
      </c>
      <c r="G78" s="6" t="s">
        <v>295</v>
      </c>
      <c r="H78" s="6" t="s">
        <v>87</v>
      </c>
      <c r="I78" s="33">
        <v>300000</v>
      </c>
      <c r="L78" s="53"/>
      <c r="M78" s="39"/>
      <c r="N78" s="39"/>
      <c r="O78" s="6">
        <f t="shared" si="3"/>
        <v>0</v>
      </c>
    </row>
    <row r="79" ht="24" spans="1:18">
      <c r="A79" s="32" t="s">
        <v>12</v>
      </c>
      <c r="B79" s="6">
        <v>2017</v>
      </c>
      <c r="C79" s="6" t="s">
        <v>296</v>
      </c>
      <c r="D79" s="6" t="s">
        <v>279</v>
      </c>
      <c r="E79" s="6" t="s">
        <v>297</v>
      </c>
      <c r="F79" s="6" t="s">
        <v>298</v>
      </c>
      <c r="G79" s="6" t="s">
        <v>299</v>
      </c>
      <c r="H79" s="6" t="s">
        <v>213</v>
      </c>
      <c r="I79" s="33">
        <v>2202649.09</v>
      </c>
      <c r="J79" s="33" t="s">
        <v>18</v>
      </c>
      <c r="K79" s="33" t="s">
        <v>18</v>
      </c>
      <c r="L79" s="39">
        <v>43056</v>
      </c>
      <c r="M79" s="39">
        <v>44882</v>
      </c>
      <c r="N79" s="39">
        <f ca="1" t="shared" ref="N79:N142" si="4">TODAY()</f>
        <v>45329</v>
      </c>
      <c r="O79" s="6">
        <f ca="1" t="shared" si="3"/>
        <v>447</v>
      </c>
      <c r="R79" s="35"/>
    </row>
    <row r="80" ht="24" spans="1:18">
      <c r="A80" s="32" t="s">
        <v>12</v>
      </c>
      <c r="B80" s="8">
        <v>2017</v>
      </c>
      <c r="C80" s="8" t="s">
        <v>300</v>
      </c>
      <c r="D80" s="6" t="s">
        <v>301</v>
      </c>
      <c r="E80" s="6" t="s">
        <v>302</v>
      </c>
      <c r="F80" s="6" t="s">
        <v>303</v>
      </c>
      <c r="G80" s="6" t="s">
        <v>304</v>
      </c>
      <c r="H80" s="6" t="s">
        <v>213</v>
      </c>
      <c r="I80" s="33">
        <v>2750000</v>
      </c>
      <c r="L80" s="39">
        <v>43073</v>
      </c>
      <c r="M80" s="39">
        <v>44899</v>
      </c>
      <c r="N80" s="39">
        <f ca="1" t="shared" si="4"/>
        <v>45329</v>
      </c>
      <c r="O80" s="6">
        <f ca="1" t="shared" si="3"/>
        <v>430</v>
      </c>
      <c r="R80" s="35"/>
    </row>
    <row r="81" ht="36" spans="1:18">
      <c r="A81" s="32" t="s">
        <v>19</v>
      </c>
      <c r="B81" s="6">
        <v>2017</v>
      </c>
      <c r="C81" s="6" t="s">
        <v>300</v>
      </c>
      <c r="D81" s="6" t="s">
        <v>174</v>
      </c>
      <c r="E81" s="6" t="s">
        <v>305</v>
      </c>
      <c r="F81" s="6" t="s">
        <v>306</v>
      </c>
      <c r="G81" s="6" t="s">
        <v>307</v>
      </c>
      <c r="H81" s="6" t="s">
        <v>213</v>
      </c>
      <c r="I81" s="33">
        <v>500000</v>
      </c>
      <c r="L81" s="39">
        <v>43053</v>
      </c>
      <c r="M81" s="39">
        <v>43783</v>
      </c>
      <c r="N81" s="39">
        <f ca="1" t="shared" si="4"/>
        <v>45329</v>
      </c>
      <c r="O81" s="6">
        <f ca="1" t="shared" si="3"/>
        <v>1546</v>
      </c>
      <c r="R81" s="35"/>
    </row>
    <row r="82" ht="36" spans="1:18">
      <c r="A82" s="32" t="s">
        <v>12</v>
      </c>
      <c r="B82" s="6">
        <v>2017</v>
      </c>
      <c r="D82" s="6" t="s">
        <v>308</v>
      </c>
      <c r="E82" s="6" t="s">
        <v>309</v>
      </c>
      <c r="F82" s="6" t="s">
        <v>310</v>
      </c>
      <c r="G82" s="6" t="s">
        <v>311</v>
      </c>
      <c r="H82" s="6" t="s">
        <v>24</v>
      </c>
      <c r="I82" s="33">
        <v>3184131.31</v>
      </c>
      <c r="J82" s="33" t="s">
        <v>18</v>
      </c>
      <c r="K82" s="33" t="s">
        <v>18</v>
      </c>
      <c r="L82" s="39">
        <v>43271</v>
      </c>
      <c r="M82" s="39">
        <v>44732</v>
      </c>
      <c r="N82" s="39">
        <f ca="1" t="shared" si="4"/>
        <v>45329</v>
      </c>
      <c r="O82" s="6">
        <f ca="1" t="shared" si="3"/>
        <v>597</v>
      </c>
      <c r="R82" s="35"/>
    </row>
    <row r="83" ht="24" spans="1:15">
      <c r="A83" s="32" t="s">
        <v>19</v>
      </c>
      <c r="B83" s="6">
        <v>2017</v>
      </c>
      <c r="C83" s="7" t="s">
        <v>300</v>
      </c>
      <c r="D83" s="6" t="s">
        <v>312</v>
      </c>
      <c r="E83" s="6" t="s">
        <v>313</v>
      </c>
      <c r="F83" s="6" t="s">
        <v>314</v>
      </c>
      <c r="G83" s="6" t="s">
        <v>315</v>
      </c>
      <c r="H83" s="6" t="s">
        <v>213</v>
      </c>
      <c r="I83" s="33">
        <v>287250</v>
      </c>
      <c r="L83" s="39">
        <v>43069</v>
      </c>
      <c r="M83" s="39">
        <v>43373</v>
      </c>
      <c r="N83" s="39">
        <f ca="1" t="shared" si="4"/>
        <v>45329</v>
      </c>
      <c r="O83" s="6">
        <f ca="1" t="shared" si="3"/>
        <v>1956</v>
      </c>
    </row>
    <row r="84" ht="24" spans="1:15">
      <c r="A84" s="32" t="s">
        <v>12</v>
      </c>
      <c r="B84" s="6">
        <v>2018</v>
      </c>
      <c r="C84" s="37"/>
      <c r="D84" s="6" t="s">
        <v>279</v>
      </c>
      <c r="E84" s="6" t="s">
        <v>316</v>
      </c>
      <c r="F84" s="6" t="s">
        <v>317</v>
      </c>
      <c r="G84" s="6" t="s">
        <v>122</v>
      </c>
      <c r="H84" s="6" t="s">
        <v>185</v>
      </c>
      <c r="L84" s="39"/>
      <c r="M84" s="39"/>
      <c r="N84" s="39">
        <f ca="1" t="shared" si="4"/>
        <v>45329</v>
      </c>
      <c r="O84" s="6">
        <f ca="1" t="shared" si="3"/>
        <v>45329</v>
      </c>
    </row>
    <row r="85" ht="24" spans="1:18">
      <c r="A85" s="32" t="s">
        <v>12</v>
      </c>
      <c r="B85" s="6">
        <v>2018</v>
      </c>
      <c r="C85" s="37"/>
      <c r="D85" s="6" t="s">
        <v>318</v>
      </c>
      <c r="E85" s="6" t="s">
        <v>319</v>
      </c>
      <c r="F85" s="6" t="s">
        <v>320</v>
      </c>
      <c r="G85" s="6" t="s">
        <v>321</v>
      </c>
      <c r="H85" s="6" t="s">
        <v>322</v>
      </c>
      <c r="I85" s="33">
        <v>70623.32</v>
      </c>
      <c r="L85" s="39">
        <v>43347</v>
      </c>
      <c r="M85" s="39">
        <v>43711</v>
      </c>
      <c r="N85" s="39">
        <f ca="1" t="shared" si="4"/>
        <v>45329</v>
      </c>
      <c r="O85" s="6">
        <f ca="1" t="shared" si="3"/>
        <v>1618</v>
      </c>
      <c r="R85" s="35"/>
    </row>
    <row r="86" ht="24" spans="1:15">
      <c r="A86" s="32" t="s">
        <v>19</v>
      </c>
      <c r="B86" s="6">
        <v>2017</v>
      </c>
      <c r="D86" s="6" t="s">
        <v>323</v>
      </c>
      <c r="E86" s="6" t="s">
        <v>324</v>
      </c>
      <c r="F86" s="6" t="s">
        <v>325</v>
      </c>
      <c r="G86" s="6" t="s">
        <v>326</v>
      </c>
      <c r="H86" s="33" t="s">
        <v>87</v>
      </c>
      <c r="L86" s="39"/>
      <c r="M86" s="39"/>
      <c r="N86" s="39">
        <f ca="1" t="shared" si="4"/>
        <v>45329</v>
      </c>
      <c r="O86" s="6">
        <f ca="1" t="shared" si="3"/>
        <v>45329</v>
      </c>
    </row>
    <row r="87" ht="24" spans="1:15">
      <c r="A87" s="32" t="s">
        <v>12</v>
      </c>
      <c r="B87" s="8">
        <v>2017</v>
      </c>
      <c r="C87" s="9"/>
      <c r="D87" s="6" t="s">
        <v>312</v>
      </c>
      <c r="E87" s="6" t="s">
        <v>327</v>
      </c>
      <c r="F87" s="6" t="s">
        <v>328</v>
      </c>
      <c r="G87" s="6" t="s">
        <v>329</v>
      </c>
      <c r="H87" s="6" t="s">
        <v>24</v>
      </c>
      <c r="I87" s="33">
        <v>88440</v>
      </c>
      <c r="L87" s="39">
        <v>42639</v>
      </c>
      <c r="M87" s="39">
        <v>42818</v>
      </c>
      <c r="N87" s="39">
        <f ca="1" t="shared" si="4"/>
        <v>45329</v>
      </c>
      <c r="O87" s="6">
        <f ca="1" t="shared" si="3"/>
        <v>2511</v>
      </c>
    </row>
    <row r="88" ht="24" spans="1:15">
      <c r="A88" s="32" t="s">
        <v>19</v>
      </c>
      <c r="B88" s="6">
        <v>2017</v>
      </c>
      <c r="C88" s="7"/>
      <c r="D88" s="6" t="s">
        <v>330</v>
      </c>
      <c r="E88" s="6" t="s">
        <v>331</v>
      </c>
      <c r="F88" s="6" t="s">
        <v>332</v>
      </c>
      <c r="G88" s="6" t="s">
        <v>333</v>
      </c>
      <c r="H88" s="33" t="s">
        <v>87</v>
      </c>
      <c r="L88" s="39">
        <v>43019</v>
      </c>
      <c r="M88" s="39">
        <v>43384</v>
      </c>
      <c r="N88" s="39">
        <f ca="1" t="shared" si="4"/>
        <v>45329</v>
      </c>
      <c r="O88" s="6">
        <f ca="1" t="shared" si="3"/>
        <v>1945</v>
      </c>
    </row>
    <row r="89" ht="24" spans="1:15">
      <c r="A89" s="32" t="s">
        <v>12</v>
      </c>
      <c r="B89" s="41">
        <v>2018</v>
      </c>
      <c r="C89" s="37"/>
      <c r="D89" s="42" t="s">
        <v>186</v>
      </c>
      <c r="E89" s="43" t="s">
        <v>334</v>
      </c>
      <c r="F89" s="43" t="s">
        <v>335</v>
      </c>
      <c r="G89" s="43" t="s">
        <v>336</v>
      </c>
      <c r="H89" s="43" t="s">
        <v>24</v>
      </c>
      <c r="I89" s="54">
        <v>324000</v>
      </c>
      <c r="J89" s="54">
        <v>14130</v>
      </c>
      <c r="K89" s="54">
        <v>28260</v>
      </c>
      <c r="L89" s="55">
        <v>43354</v>
      </c>
      <c r="M89" s="55">
        <v>44085</v>
      </c>
      <c r="N89" s="55">
        <f ca="1" t="shared" si="4"/>
        <v>45329</v>
      </c>
      <c r="O89" s="56">
        <f ca="1" t="shared" ref="O89:O152" si="5">(N89-M89)</f>
        <v>1244</v>
      </c>
    </row>
    <row r="90" spans="1:15">
      <c r="A90" s="32" t="s">
        <v>19</v>
      </c>
      <c r="B90" s="44">
        <v>2018</v>
      </c>
      <c r="C90" s="37"/>
      <c r="D90" s="45" t="s">
        <v>186</v>
      </c>
      <c r="E90" s="46" t="s">
        <v>337</v>
      </c>
      <c r="F90" s="46" t="s">
        <v>338</v>
      </c>
      <c r="G90" s="46" t="s">
        <v>339</v>
      </c>
      <c r="H90" s="47" t="s">
        <v>17</v>
      </c>
      <c r="I90" s="47"/>
      <c r="J90" s="47"/>
      <c r="K90" s="47"/>
      <c r="L90" s="57">
        <v>43147</v>
      </c>
      <c r="M90" s="57">
        <v>43328</v>
      </c>
      <c r="N90" s="57">
        <f ca="1" t="shared" si="4"/>
        <v>45329</v>
      </c>
      <c r="O90" s="56">
        <f ca="1" t="shared" si="5"/>
        <v>2001</v>
      </c>
    </row>
    <row r="91" ht="24" spans="1:15">
      <c r="A91" s="32" t="s">
        <v>12</v>
      </c>
      <c r="B91" s="44">
        <v>2018</v>
      </c>
      <c r="C91" s="37"/>
      <c r="D91" s="45" t="s">
        <v>186</v>
      </c>
      <c r="E91" s="46" t="s">
        <v>340</v>
      </c>
      <c r="F91" s="46" t="s">
        <v>341</v>
      </c>
      <c r="G91" s="46" t="s">
        <v>16</v>
      </c>
      <c r="H91" s="47" t="s">
        <v>17</v>
      </c>
      <c r="I91" s="47"/>
      <c r="J91" s="47" t="s">
        <v>342</v>
      </c>
      <c r="K91" s="47" t="s">
        <v>18</v>
      </c>
      <c r="L91" s="57">
        <v>43284</v>
      </c>
      <c r="M91" s="57">
        <v>44380</v>
      </c>
      <c r="N91" s="57">
        <f ca="1" t="shared" si="4"/>
        <v>45329</v>
      </c>
      <c r="O91" s="56">
        <f ca="1" t="shared" si="5"/>
        <v>949</v>
      </c>
    </row>
    <row r="92" spans="1:15">
      <c r="A92" s="32" t="s">
        <v>19</v>
      </c>
      <c r="B92" s="44">
        <v>2018</v>
      </c>
      <c r="C92" s="37"/>
      <c r="D92" s="45" t="s">
        <v>186</v>
      </c>
      <c r="E92" s="46" t="s">
        <v>343</v>
      </c>
      <c r="F92" s="46" t="s">
        <v>344</v>
      </c>
      <c r="G92" s="46" t="s">
        <v>345</v>
      </c>
      <c r="H92" s="47" t="s">
        <v>17</v>
      </c>
      <c r="I92" s="47"/>
      <c r="J92" s="47"/>
      <c r="K92" s="47"/>
      <c r="L92" s="57">
        <v>43418</v>
      </c>
      <c r="M92" s="57">
        <v>45244</v>
      </c>
      <c r="N92" s="57">
        <f ca="1" t="shared" si="4"/>
        <v>45329</v>
      </c>
      <c r="O92" s="56">
        <f ca="1" t="shared" si="5"/>
        <v>85</v>
      </c>
    </row>
    <row r="93" ht="48" spans="1:15">
      <c r="A93" s="32" t="s">
        <v>19</v>
      </c>
      <c r="B93" s="44">
        <v>2018</v>
      </c>
      <c r="C93" s="37"/>
      <c r="D93" s="32" t="s">
        <v>346</v>
      </c>
      <c r="E93" s="44" t="s">
        <v>347</v>
      </c>
      <c r="F93" s="48" t="s">
        <v>348</v>
      </c>
      <c r="G93" s="48" t="s">
        <v>349</v>
      </c>
      <c r="H93" s="43" t="s">
        <v>24</v>
      </c>
      <c r="I93" s="47">
        <v>223870</v>
      </c>
      <c r="J93" s="47"/>
      <c r="K93" s="47"/>
      <c r="L93" s="58">
        <v>43172</v>
      </c>
      <c r="M93" s="58">
        <v>43312</v>
      </c>
      <c r="N93" s="57">
        <f ca="1" t="shared" si="4"/>
        <v>45329</v>
      </c>
      <c r="O93" s="56">
        <f ca="1" t="shared" si="5"/>
        <v>2017</v>
      </c>
    </row>
    <row r="94" ht="24" spans="1:15">
      <c r="A94" s="44" t="s">
        <v>12</v>
      </c>
      <c r="B94" s="44">
        <v>2018</v>
      </c>
      <c r="C94" s="49" t="s">
        <v>350</v>
      </c>
      <c r="D94" s="50"/>
      <c r="E94" s="44" t="s">
        <v>319</v>
      </c>
      <c r="F94" s="48" t="s">
        <v>320</v>
      </c>
      <c r="G94" s="32" t="s">
        <v>321</v>
      </c>
      <c r="H94" s="32" t="s">
        <v>322</v>
      </c>
      <c r="I94" s="47">
        <v>70623.32</v>
      </c>
      <c r="J94" s="47"/>
      <c r="K94" s="47"/>
      <c r="L94" s="59">
        <v>43347</v>
      </c>
      <c r="M94" s="58">
        <v>43711</v>
      </c>
      <c r="N94" s="57">
        <f ca="1" t="shared" si="4"/>
        <v>45329</v>
      </c>
      <c r="O94" s="56">
        <f ca="1" t="shared" si="5"/>
        <v>1618</v>
      </c>
    </row>
    <row r="95" ht="24" spans="1:15">
      <c r="A95" s="44" t="s">
        <v>19</v>
      </c>
      <c r="B95" s="44">
        <v>2018</v>
      </c>
      <c r="C95" s="49" t="s">
        <v>351</v>
      </c>
      <c r="D95" s="50"/>
      <c r="E95" s="44" t="s">
        <v>352</v>
      </c>
      <c r="F95" s="48" t="s">
        <v>353</v>
      </c>
      <c r="G95" s="32" t="s">
        <v>321</v>
      </c>
      <c r="H95" s="32" t="s">
        <v>322</v>
      </c>
      <c r="I95" s="47">
        <v>66515.01</v>
      </c>
      <c r="J95" s="47"/>
      <c r="K95" s="47"/>
      <c r="L95" s="59">
        <v>43342</v>
      </c>
      <c r="M95" s="58">
        <v>43706</v>
      </c>
      <c r="N95" s="57">
        <f ca="1" t="shared" si="4"/>
        <v>45329</v>
      </c>
      <c r="O95" s="56">
        <f ca="1" t="shared" si="5"/>
        <v>1623</v>
      </c>
    </row>
    <row r="96" ht="36" spans="1:15">
      <c r="A96" s="32" t="s">
        <v>19</v>
      </c>
      <c r="B96" s="44">
        <v>2018</v>
      </c>
      <c r="C96" s="7"/>
      <c r="D96" s="32" t="s">
        <v>174</v>
      </c>
      <c r="E96" s="44" t="s">
        <v>354</v>
      </c>
      <c r="F96" s="48" t="s">
        <v>355</v>
      </c>
      <c r="G96" s="48" t="s">
        <v>356</v>
      </c>
      <c r="H96" s="48" t="s">
        <v>213</v>
      </c>
      <c r="I96" s="47">
        <v>577800</v>
      </c>
      <c r="J96" s="47"/>
      <c r="K96" s="47"/>
      <c r="L96" s="59">
        <v>43164</v>
      </c>
      <c r="M96" s="58">
        <v>43348</v>
      </c>
      <c r="N96" s="57">
        <f ca="1" t="shared" si="4"/>
        <v>45329</v>
      </c>
      <c r="O96" s="56">
        <f ca="1" t="shared" si="5"/>
        <v>1981</v>
      </c>
    </row>
    <row r="97" ht="60" spans="1:15">
      <c r="A97" s="32" t="s">
        <v>12</v>
      </c>
      <c r="B97" s="44">
        <v>2018</v>
      </c>
      <c r="C97" s="7"/>
      <c r="D97" s="32" t="s">
        <v>357</v>
      </c>
      <c r="E97" s="6" t="s">
        <v>358</v>
      </c>
      <c r="F97" s="48" t="s">
        <v>359</v>
      </c>
      <c r="G97" s="48" t="s">
        <v>360</v>
      </c>
      <c r="H97" s="43" t="s">
        <v>185</v>
      </c>
      <c r="I97" s="47">
        <v>471240</v>
      </c>
      <c r="J97" s="47" t="s">
        <v>18</v>
      </c>
      <c r="K97" s="47" t="s">
        <v>18</v>
      </c>
      <c r="L97" s="58">
        <v>43216</v>
      </c>
      <c r="M97" s="58">
        <v>43673</v>
      </c>
      <c r="N97" s="57">
        <f ca="1" t="shared" si="4"/>
        <v>45329</v>
      </c>
      <c r="O97" s="56">
        <f ca="1" t="shared" si="5"/>
        <v>1656</v>
      </c>
    </row>
    <row r="98" ht="24" spans="1:15">
      <c r="A98" s="32" t="s">
        <v>19</v>
      </c>
      <c r="B98" s="44">
        <v>2018</v>
      </c>
      <c r="C98" s="7"/>
      <c r="D98" s="32" t="s">
        <v>361</v>
      </c>
      <c r="E98" s="6" t="s">
        <v>362</v>
      </c>
      <c r="F98" s="48" t="s">
        <v>363</v>
      </c>
      <c r="G98" s="48" t="s">
        <v>364</v>
      </c>
      <c r="H98" s="43" t="s">
        <v>17</v>
      </c>
      <c r="I98" s="47"/>
      <c r="J98" s="47"/>
      <c r="K98" s="47"/>
      <c r="L98" s="59">
        <v>43244</v>
      </c>
      <c r="M98" s="58">
        <v>44159</v>
      </c>
      <c r="N98" s="57">
        <f ca="1" t="shared" si="4"/>
        <v>45329</v>
      </c>
      <c r="O98" s="56">
        <f ca="1" t="shared" si="5"/>
        <v>1170</v>
      </c>
    </row>
    <row r="99" ht="36" spans="1:15">
      <c r="A99" s="32" t="s">
        <v>12</v>
      </c>
      <c r="B99" s="44">
        <v>2018</v>
      </c>
      <c r="C99" s="7"/>
      <c r="D99" s="32" t="s">
        <v>365</v>
      </c>
      <c r="E99" s="6" t="s">
        <v>366</v>
      </c>
      <c r="F99" s="48" t="s">
        <v>367</v>
      </c>
      <c r="G99" s="48" t="s">
        <v>16</v>
      </c>
      <c r="H99" s="43" t="s">
        <v>17</v>
      </c>
      <c r="I99" s="47"/>
      <c r="J99" s="47" t="s">
        <v>18</v>
      </c>
      <c r="K99" s="47" t="s">
        <v>18</v>
      </c>
      <c r="L99" s="59">
        <v>43279</v>
      </c>
      <c r="M99" s="58">
        <v>45105</v>
      </c>
      <c r="N99" s="57">
        <f ca="1" t="shared" si="4"/>
        <v>45329</v>
      </c>
      <c r="O99" s="56">
        <f ca="1" t="shared" si="5"/>
        <v>224</v>
      </c>
    </row>
    <row r="100" ht="24" spans="1:15">
      <c r="A100" s="32" t="s">
        <v>19</v>
      </c>
      <c r="B100" s="44">
        <v>2018</v>
      </c>
      <c r="C100" s="7"/>
      <c r="D100" s="32" t="s">
        <v>368</v>
      </c>
      <c r="E100" s="6" t="s">
        <v>369</v>
      </c>
      <c r="F100" s="48" t="s">
        <v>370</v>
      </c>
      <c r="G100" s="48" t="s">
        <v>271</v>
      </c>
      <c r="H100" s="43" t="s">
        <v>17</v>
      </c>
      <c r="I100" s="47"/>
      <c r="J100" s="47" t="s">
        <v>18</v>
      </c>
      <c r="K100" s="47" t="s">
        <v>18</v>
      </c>
      <c r="L100" s="59">
        <v>43277</v>
      </c>
      <c r="M100" s="58">
        <v>44002</v>
      </c>
      <c r="N100" s="57">
        <f ca="1" t="shared" si="4"/>
        <v>45329</v>
      </c>
      <c r="O100" s="56">
        <f ca="1" t="shared" si="5"/>
        <v>1327</v>
      </c>
    </row>
    <row r="101" ht="60" spans="1:15">
      <c r="A101" s="32" t="s">
        <v>19</v>
      </c>
      <c r="B101" s="44">
        <v>2018</v>
      </c>
      <c r="C101" s="7"/>
      <c r="D101" s="32" t="s">
        <v>371</v>
      </c>
      <c r="E101" s="6" t="s">
        <v>372</v>
      </c>
      <c r="F101" s="48" t="s">
        <v>373</v>
      </c>
      <c r="G101" s="48" t="s">
        <v>374</v>
      </c>
      <c r="H101" s="43" t="s">
        <v>24</v>
      </c>
      <c r="I101" s="47">
        <v>361500</v>
      </c>
      <c r="J101" s="47">
        <v>18075</v>
      </c>
      <c r="K101" s="47">
        <v>36150</v>
      </c>
      <c r="L101" s="58">
        <v>43340</v>
      </c>
      <c r="M101" s="58">
        <v>44071</v>
      </c>
      <c r="N101" s="57">
        <f ca="1" t="shared" si="4"/>
        <v>45329</v>
      </c>
      <c r="O101" s="56">
        <f ca="1" t="shared" si="5"/>
        <v>1258</v>
      </c>
    </row>
    <row r="102" ht="36" spans="1:15">
      <c r="A102" s="32" t="s">
        <v>19</v>
      </c>
      <c r="B102" s="44">
        <v>2018</v>
      </c>
      <c r="C102" s="7"/>
      <c r="D102" s="32" t="s">
        <v>375</v>
      </c>
      <c r="E102" s="6" t="s">
        <v>376</v>
      </c>
      <c r="F102" s="48" t="s">
        <v>377</v>
      </c>
      <c r="G102" s="48" t="s">
        <v>345</v>
      </c>
      <c r="H102" s="48" t="s">
        <v>17</v>
      </c>
      <c r="I102" s="47">
        <v>630000</v>
      </c>
      <c r="J102" s="47" t="s">
        <v>18</v>
      </c>
      <c r="K102" s="47" t="s">
        <v>18</v>
      </c>
      <c r="L102" s="59">
        <v>43102</v>
      </c>
      <c r="M102" s="58">
        <v>44563</v>
      </c>
      <c r="N102" s="57">
        <f ca="1" t="shared" si="4"/>
        <v>45329</v>
      </c>
      <c r="O102" s="56">
        <f ca="1" t="shared" si="5"/>
        <v>766</v>
      </c>
    </row>
    <row r="103" ht="36" spans="1:15">
      <c r="A103" s="32" t="s">
        <v>12</v>
      </c>
      <c r="B103" s="44">
        <v>2018</v>
      </c>
      <c r="C103" s="7"/>
      <c r="D103" s="48" t="s">
        <v>378</v>
      </c>
      <c r="E103" s="6" t="s">
        <v>379</v>
      </c>
      <c r="F103" s="48" t="s">
        <v>380</v>
      </c>
      <c r="G103" s="48" t="s">
        <v>381</v>
      </c>
      <c r="H103" s="43" t="s">
        <v>17</v>
      </c>
      <c r="I103" s="47"/>
      <c r="J103" s="47" t="s">
        <v>18</v>
      </c>
      <c r="K103" s="47" t="s">
        <v>18</v>
      </c>
      <c r="L103" s="58">
        <v>43118</v>
      </c>
      <c r="M103" s="58">
        <v>44944</v>
      </c>
      <c r="N103" s="57">
        <f ca="1" t="shared" si="4"/>
        <v>45329</v>
      </c>
      <c r="O103" s="56">
        <f ca="1" t="shared" si="5"/>
        <v>385</v>
      </c>
    </row>
    <row r="104" ht="36" spans="1:15">
      <c r="A104" s="32" t="s">
        <v>12</v>
      </c>
      <c r="B104" s="44">
        <v>2018</v>
      </c>
      <c r="C104" s="7" t="s">
        <v>382</v>
      </c>
      <c r="D104" s="32" t="s">
        <v>383</v>
      </c>
      <c r="E104" s="44" t="s">
        <v>384</v>
      </c>
      <c r="F104" s="48" t="s">
        <v>385</v>
      </c>
      <c r="G104" s="48"/>
      <c r="H104" s="43" t="s">
        <v>24</v>
      </c>
      <c r="I104" s="47">
        <v>32000</v>
      </c>
      <c r="J104" s="47"/>
      <c r="K104" s="47"/>
      <c r="L104" s="59">
        <v>43215</v>
      </c>
      <c r="M104" s="58">
        <v>43465</v>
      </c>
      <c r="N104" s="57">
        <f ca="1" t="shared" si="4"/>
        <v>45329</v>
      </c>
      <c r="O104" s="56">
        <f ca="1" t="shared" si="5"/>
        <v>1864</v>
      </c>
    </row>
    <row r="105" ht="24" spans="1:15">
      <c r="A105" s="32" t="s">
        <v>19</v>
      </c>
      <c r="B105" s="44">
        <v>2018</v>
      </c>
      <c r="C105" s="7"/>
      <c r="D105" s="32" t="s">
        <v>386</v>
      </c>
      <c r="E105" s="6" t="s">
        <v>387</v>
      </c>
      <c r="F105" s="48" t="s">
        <v>388</v>
      </c>
      <c r="G105" s="48" t="s">
        <v>389</v>
      </c>
      <c r="H105" s="43" t="s">
        <v>17</v>
      </c>
      <c r="I105" s="47"/>
      <c r="J105" s="47" t="s">
        <v>18</v>
      </c>
      <c r="K105" s="47" t="s">
        <v>18</v>
      </c>
      <c r="L105" s="59">
        <v>43280</v>
      </c>
      <c r="M105" s="58">
        <v>44740</v>
      </c>
      <c r="N105" s="57">
        <f ca="1" t="shared" si="4"/>
        <v>45329</v>
      </c>
      <c r="O105" s="56">
        <f ca="1" t="shared" si="5"/>
        <v>589</v>
      </c>
    </row>
    <row r="106" ht="24" spans="1:15">
      <c r="A106" s="32" t="s">
        <v>19</v>
      </c>
      <c r="B106" s="44">
        <v>2018</v>
      </c>
      <c r="C106" s="7"/>
      <c r="D106" s="32" t="s">
        <v>390</v>
      </c>
      <c r="E106" s="44" t="s">
        <v>391</v>
      </c>
      <c r="F106" s="48" t="s">
        <v>392</v>
      </c>
      <c r="G106" s="48" t="s">
        <v>393</v>
      </c>
      <c r="H106" s="43" t="s">
        <v>24</v>
      </c>
      <c r="I106" s="47">
        <v>2200</v>
      </c>
      <c r="J106" s="47"/>
      <c r="K106" s="47"/>
      <c r="L106" s="59"/>
      <c r="M106" s="58"/>
      <c r="N106" s="57">
        <f ca="1" t="shared" si="4"/>
        <v>45329</v>
      </c>
      <c r="O106" s="56">
        <f ca="1" t="shared" si="5"/>
        <v>45329</v>
      </c>
    </row>
    <row r="107" ht="24" spans="1:15">
      <c r="A107" s="32" t="s">
        <v>19</v>
      </c>
      <c r="B107" s="44">
        <v>2018</v>
      </c>
      <c r="D107" s="32" t="s">
        <v>390</v>
      </c>
      <c r="E107" s="6" t="s">
        <v>394</v>
      </c>
      <c r="F107" s="48" t="s">
        <v>395</v>
      </c>
      <c r="G107" s="48" t="s">
        <v>396</v>
      </c>
      <c r="H107" s="43" t="s">
        <v>185</v>
      </c>
      <c r="I107" s="47">
        <v>372407.54</v>
      </c>
      <c r="J107" s="47">
        <v>11172.23</v>
      </c>
      <c r="K107" s="47">
        <v>22344.45</v>
      </c>
      <c r="L107" s="59"/>
      <c r="M107" s="58">
        <v>44176</v>
      </c>
      <c r="N107" s="57">
        <f ca="1" t="shared" si="4"/>
        <v>45329</v>
      </c>
      <c r="O107" s="56">
        <f ca="1" t="shared" si="5"/>
        <v>1153</v>
      </c>
    </row>
    <row r="108" ht="48" spans="1:15">
      <c r="A108" s="32" t="s">
        <v>19</v>
      </c>
      <c r="B108" s="44">
        <v>2018</v>
      </c>
      <c r="D108" s="32" t="s">
        <v>397</v>
      </c>
      <c r="E108" s="32" t="s">
        <v>398</v>
      </c>
      <c r="F108" s="48" t="s">
        <v>399</v>
      </c>
      <c r="G108" s="48" t="s">
        <v>400</v>
      </c>
      <c r="H108" s="43" t="s">
        <v>185</v>
      </c>
      <c r="I108" s="47">
        <v>63500</v>
      </c>
      <c r="J108" s="47"/>
      <c r="K108" s="47"/>
      <c r="L108" s="53">
        <v>43334</v>
      </c>
      <c r="M108" s="53">
        <v>43883</v>
      </c>
      <c r="N108" s="57">
        <f ca="1" t="shared" si="4"/>
        <v>45329</v>
      </c>
      <c r="O108" s="56">
        <f ca="1" t="shared" si="5"/>
        <v>1446</v>
      </c>
    </row>
    <row r="109" ht="36" spans="1:15">
      <c r="A109" s="32" t="s">
        <v>12</v>
      </c>
      <c r="B109" s="44">
        <v>2018</v>
      </c>
      <c r="D109" s="32" t="s">
        <v>397</v>
      </c>
      <c r="E109" s="32" t="s">
        <v>401</v>
      </c>
      <c r="F109" s="6" t="s">
        <v>402</v>
      </c>
      <c r="G109" s="48" t="s">
        <v>400</v>
      </c>
      <c r="H109" s="43" t="s">
        <v>185</v>
      </c>
      <c r="I109" s="47">
        <v>42213.6</v>
      </c>
      <c r="J109" s="47"/>
      <c r="K109" s="47"/>
      <c r="L109" s="53">
        <v>43271</v>
      </c>
      <c r="M109" s="53">
        <v>44732</v>
      </c>
      <c r="N109" s="57">
        <f ca="1" t="shared" si="4"/>
        <v>45329</v>
      </c>
      <c r="O109" s="56">
        <f ca="1" t="shared" si="5"/>
        <v>597</v>
      </c>
    </row>
    <row r="110" spans="1:15">
      <c r="A110" s="32" t="s">
        <v>19</v>
      </c>
      <c r="B110" s="44">
        <v>2018</v>
      </c>
      <c r="D110" s="32" t="s">
        <v>403</v>
      </c>
      <c r="E110" s="32" t="s">
        <v>404</v>
      </c>
      <c r="F110" s="48" t="s">
        <v>405</v>
      </c>
      <c r="G110" s="48" t="s">
        <v>406</v>
      </c>
      <c r="H110" s="43" t="s">
        <v>87</v>
      </c>
      <c r="I110" s="47"/>
      <c r="J110" s="47"/>
      <c r="K110" s="47"/>
      <c r="L110" s="53"/>
      <c r="M110" s="53"/>
      <c r="N110" s="57">
        <f ca="1" t="shared" si="4"/>
        <v>45329</v>
      </c>
      <c r="O110" s="56">
        <f ca="1" t="shared" si="5"/>
        <v>45329</v>
      </c>
    </row>
    <row r="111" ht="24" spans="1:15">
      <c r="A111" s="32" t="s">
        <v>12</v>
      </c>
      <c r="B111" s="32">
        <v>2018</v>
      </c>
      <c r="D111" s="32" t="s">
        <v>407</v>
      </c>
      <c r="E111" s="32" t="s">
        <v>408</v>
      </c>
      <c r="F111" s="6" t="s">
        <v>409</v>
      </c>
      <c r="G111" s="32" t="s">
        <v>410</v>
      </c>
      <c r="H111" s="43" t="s">
        <v>17</v>
      </c>
      <c r="I111" s="47"/>
      <c r="J111" s="47"/>
      <c r="K111" s="47"/>
      <c r="L111" s="53">
        <v>43218</v>
      </c>
      <c r="M111" s="53">
        <v>43219</v>
      </c>
      <c r="N111" s="57">
        <f ca="1" t="shared" si="4"/>
        <v>45329</v>
      </c>
      <c r="O111" s="56">
        <f ca="1" t="shared" si="5"/>
        <v>2110</v>
      </c>
    </row>
    <row r="112" ht="48" spans="1:15">
      <c r="A112" s="32" t="s">
        <v>12</v>
      </c>
      <c r="B112" s="32">
        <v>2018</v>
      </c>
      <c r="D112" s="32" t="s">
        <v>83</v>
      </c>
      <c r="E112" s="32" t="s">
        <v>411</v>
      </c>
      <c r="F112" s="6" t="s">
        <v>412</v>
      </c>
      <c r="G112" s="32" t="s">
        <v>413</v>
      </c>
      <c r="H112" s="43" t="s">
        <v>24</v>
      </c>
      <c r="I112" s="47">
        <v>23106.78</v>
      </c>
      <c r="J112" s="47"/>
      <c r="K112" s="47"/>
      <c r="L112" s="53">
        <v>43285</v>
      </c>
      <c r="M112" s="53">
        <v>43589</v>
      </c>
      <c r="N112" s="57">
        <f ca="1" t="shared" si="4"/>
        <v>45329</v>
      </c>
      <c r="O112" s="56">
        <f ca="1" t="shared" si="5"/>
        <v>1740</v>
      </c>
    </row>
    <row r="113" ht="36" spans="1:15">
      <c r="A113" s="32" t="s">
        <v>19</v>
      </c>
      <c r="B113" s="32">
        <v>2018</v>
      </c>
      <c r="D113" s="32" t="s">
        <v>414</v>
      </c>
      <c r="E113" s="32" t="s">
        <v>415</v>
      </c>
      <c r="F113" s="6" t="s">
        <v>416</v>
      </c>
      <c r="G113" s="32" t="s">
        <v>417</v>
      </c>
      <c r="H113" s="43" t="s">
        <v>17</v>
      </c>
      <c r="I113" s="47"/>
      <c r="J113" s="47"/>
      <c r="K113" s="47"/>
      <c r="L113" s="53">
        <v>43223</v>
      </c>
      <c r="M113" s="53">
        <v>43954</v>
      </c>
      <c r="N113" s="57">
        <f ca="1" t="shared" si="4"/>
        <v>45329</v>
      </c>
      <c r="O113" s="56">
        <f ca="1" t="shared" si="5"/>
        <v>1375</v>
      </c>
    </row>
    <row r="114" spans="1:15">
      <c r="A114" s="32" t="s">
        <v>12</v>
      </c>
      <c r="B114" s="32">
        <v>2018</v>
      </c>
      <c r="D114" s="32" t="s">
        <v>418</v>
      </c>
      <c r="E114" s="32" t="s">
        <v>419</v>
      </c>
      <c r="F114" s="32" t="s">
        <v>420</v>
      </c>
      <c r="G114" s="32" t="s">
        <v>339</v>
      </c>
      <c r="H114" s="32" t="s">
        <v>185</v>
      </c>
      <c r="I114" s="47">
        <v>4000</v>
      </c>
      <c r="J114" s="47"/>
      <c r="K114" s="47"/>
      <c r="L114" s="53">
        <v>43251</v>
      </c>
      <c r="M114" s="53">
        <v>43264</v>
      </c>
      <c r="N114" s="57">
        <f ca="1" t="shared" si="4"/>
        <v>45329</v>
      </c>
      <c r="O114" s="56">
        <f ca="1" t="shared" si="5"/>
        <v>2065</v>
      </c>
    </row>
    <row r="115" ht="24" spans="1:15">
      <c r="A115" s="32" t="s">
        <v>12</v>
      </c>
      <c r="B115" s="32">
        <v>2018</v>
      </c>
      <c r="C115" s="6" t="s">
        <v>53</v>
      </c>
      <c r="D115" s="32" t="s">
        <v>397</v>
      </c>
      <c r="E115" s="32" t="s">
        <v>421</v>
      </c>
      <c r="F115" s="32" t="s">
        <v>422</v>
      </c>
      <c r="G115" s="32" t="s">
        <v>423</v>
      </c>
      <c r="H115" s="32" t="s">
        <v>87</v>
      </c>
      <c r="I115" s="47"/>
      <c r="J115" s="47"/>
      <c r="K115" s="47"/>
      <c r="L115" s="53"/>
      <c r="M115" s="53"/>
      <c r="N115" s="57">
        <f ca="1" t="shared" si="4"/>
        <v>45329</v>
      </c>
      <c r="O115" s="56">
        <f ca="1" t="shared" si="5"/>
        <v>45329</v>
      </c>
    </row>
    <row r="116" spans="1:15">
      <c r="A116" s="32" t="s">
        <v>19</v>
      </c>
      <c r="B116" s="32">
        <v>2018</v>
      </c>
      <c r="D116" s="32" t="s">
        <v>186</v>
      </c>
      <c r="E116" s="32" t="s">
        <v>424</v>
      </c>
      <c r="F116" s="6" t="s">
        <v>425</v>
      </c>
      <c r="G116" s="32" t="s">
        <v>426</v>
      </c>
      <c r="H116" s="32" t="s">
        <v>213</v>
      </c>
      <c r="I116" s="47">
        <v>1155600</v>
      </c>
      <c r="J116" s="47"/>
      <c r="K116" s="47"/>
      <c r="L116" s="53">
        <v>43259</v>
      </c>
      <c r="M116" s="53">
        <v>43279</v>
      </c>
      <c r="N116" s="57">
        <f ca="1" t="shared" si="4"/>
        <v>45329</v>
      </c>
      <c r="O116" s="56">
        <f ca="1" t="shared" si="5"/>
        <v>2050</v>
      </c>
    </row>
    <row r="117" spans="1:15">
      <c r="A117" s="32" t="s">
        <v>19</v>
      </c>
      <c r="B117" s="32">
        <v>2018</v>
      </c>
      <c r="D117" s="32" t="s">
        <v>427</v>
      </c>
      <c r="E117" s="32" t="s">
        <v>428</v>
      </c>
      <c r="F117" s="32" t="s">
        <v>429</v>
      </c>
      <c r="G117" s="32" t="s">
        <v>430</v>
      </c>
      <c r="H117" s="32" t="s">
        <v>431</v>
      </c>
      <c r="I117" s="47">
        <v>4877520</v>
      </c>
      <c r="J117" s="47"/>
      <c r="K117" s="47"/>
      <c r="L117" s="53">
        <v>43286</v>
      </c>
      <c r="M117" s="53">
        <v>46939</v>
      </c>
      <c r="N117" s="57">
        <f ca="1" t="shared" si="4"/>
        <v>45329</v>
      </c>
      <c r="O117" s="56">
        <f ca="1" t="shared" si="5"/>
        <v>-1610</v>
      </c>
    </row>
    <row r="118" ht="24" spans="1:15">
      <c r="A118" s="32" t="s">
        <v>19</v>
      </c>
      <c r="B118" s="32">
        <v>2018</v>
      </c>
      <c r="D118" s="32" t="s">
        <v>432</v>
      </c>
      <c r="E118" s="32" t="s">
        <v>433</v>
      </c>
      <c r="F118" s="6" t="s">
        <v>434</v>
      </c>
      <c r="G118" s="32" t="s">
        <v>345</v>
      </c>
      <c r="H118" s="43" t="s">
        <v>17</v>
      </c>
      <c r="I118" s="47"/>
      <c r="J118" s="47"/>
      <c r="K118" s="47"/>
      <c r="L118" s="53">
        <v>43333</v>
      </c>
      <c r="M118" s="53">
        <v>43698</v>
      </c>
      <c r="N118" s="57">
        <f ca="1" t="shared" si="4"/>
        <v>45329</v>
      </c>
      <c r="O118" s="56">
        <f ca="1" t="shared" si="5"/>
        <v>1631</v>
      </c>
    </row>
    <row r="119" ht="24" spans="1:15">
      <c r="A119" s="32" t="s">
        <v>12</v>
      </c>
      <c r="B119" s="32">
        <v>2018</v>
      </c>
      <c r="D119" s="32" t="s">
        <v>83</v>
      </c>
      <c r="E119" s="32" t="s">
        <v>435</v>
      </c>
      <c r="F119" s="6" t="s">
        <v>436</v>
      </c>
      <c r="G119" s="6" t="s">
        <v>139</v>
      </c>
      <c r="H119" s="43" t="s">
        <v>24</v>
      </c>
      <c r="I119" s="47">
        <v>15750</v>
      </c>
      <c r="J119" s="47"/>
      <c r="K119" s="47"/>
      <c r="L119" s="53">
        <v>43252</v>
      </c>
      <c r="M119" s="53">
        <v>43738</v>
      </c>
      <c r="N119" s="57">
        <f ca="1" t="shared" si="4"/>
        <v>45329</v>
      </c>
      <c r="O119" s="56">
        <f ca="1" t="shared" si="5"/>
        <v>1591</v>
      </c>
    </row>
    <row r="120" ht="24" spans="1:15">
      <c r="A120" s="32" t="s">
        <v>12</v>
      </c>
      <c r="B120" s="32">
        <v>2018</v>
      </c>
      <c r="D120" s="32" t="s">
        <v>397</v>
      </c>
      <c r="E120" s="6" t="s">
        <v>437</v>
      </c>
      <c r="F120" s="6" t="s">
        <v>438</v>
      </c>
      <c r="G120" s="32" t="s">
        <v>439</v>
      </c>
      <c r="H120" s="43" t="s">
        <v>17</v>
      </c>
      <c r="I120" s="47"/>
      <c r="J120" s="47" t="s">
        <v>18</v>
      </c>
      <c r="K120" s="47" t="s">
        <v>18</v>
      </c>
      <c r="L120" s="53">
        <v>43340</v>
      </c>
      <c r="M120" s="53">
        <v>44071</v>
      </c>
      <c r="N120" s="57">
        <f ca="1" t="shared" si="4"/>
        <v>45329</v>
      </c>
      <c r="O120" s="56">
        <f ca="1" t="shared" si="5"/>
        <v>1258</v>
      </c>
    </row>
    <row r="121" spans="1:15">
      <c r="A121" s="32" t="s">
        <v>19</v>
      </c>
      <c r="B121" s="32">
        <v>2018</v>
      </c>
      <c r="C121" s="51" t="s">
        <v>440</v>
      </c>
      <c r="D121" s="52"/>
      <c r="E121" s="32" t="s">
        <v>441</v>
      </c>
      <c r="F121" s="6" t="s">
        <v>442</v>
      </c>
      <c r="G121" s="6" t="s">
        <v>430</v>
      </c>
      <c r="H121" s="6" t="s">
        <v>87</v>
      </c>
      <c r="I121" s="47">
        <v>2500</v>
      </c>
      <c r="J121" s="47"/>
      <c r="K121" s="47"/>
      <c r="L121" s="53">
        <v>43252</v>
      </c>
      <c r="M121" s="53">
        <v>43281</v>
      </c>
      <c r="N121" s="57">
        <f ca="1" t="shared" si="4"/>
        <v>45329</v>
      </c>
      <c r="O121" s="56">
        <f ca="1" t="shared" si="5"/>
        <v>2048</v>
      </c>
    </row>
    <row r="122" spans="1:15">
      <c r="A122" s="32" t="s">
        <v>12</v>
      </c>
      <c r="B122" s="32">
        <v>2018</v>
      </c>
      <c r="D122" s="32" t="s">
        <v>443</v>
      </c>
      <c r="E122" s="32" t="s">
        <v>444</v>
      </c>
      <c r="F122" s="32" t="s">
        <v>445</v>
      </c>
      <c r="G122" s="32" t="s">
        <v>446</v>
      </c>
      <c r="H122" s="32" t="s">
        <v>17</v>
      </c>
      <c r="I122" s="47"/>
      <c r="J122" s="47"/>
      <c r="K122" s="47"/>
      <c r="L122" s="53"/>
      <c r="M122" s="53"/>
      <c r="N122" s="57">
        <f ca="1" t="shared" si="4"/>
        <v>45329</v>
      </c>
      <c r="O122" s="56">
        <f ca="1" t="shared" si="5"/>
        <v>45329</v>
      </c>
    </row>
    <row r="123" ht="24" spans="1:15">
      <c r="A123" s="32" t="s">
        <v>19</v>
      </c>
      <c r="B123" s="32">
        <v>2018</v>
      </c>
      <c r="D123" s="32" t="s">
        <v>83</v>
      </c>
      <c r="E123" s="32" t="s">
        <v>447</v>
      </c>
      <c r="F123" s="6" t="s">
        <v>448</v>
      </c>
      <c r="G123" s="6" t="s">
        <v>449</v>
      </c>
      <c r="H123" s="43" t="s">
        <v>24</v>
      </c>
      <c r="I123" s="47">
        <v>64800</v>
      </c>
      <c r="J123" s="47"/>
      <c r="K123" s="47"/>
      <c r="L123" s="53"/>
      <c r="M123" s="53"/>
      <c r="N123" s="57">
        <f ca="1" t="shared" si="4"/>
        <v>45329</v>
      </c>
      <c r="O123" s="56">
        <f ca="1" t="shared" si="5"/>
        <v>45329</v>
      </c>
    </row>
    <row r="124" ht="36" spans="1:15">
      <c r="A124" s="32" t="s">
        <v>12</v>
      </c>
      <c r="B124" s="32">
        <v>2018</v>
      </c>
      <c r="C124" s="51" t="s">
        <v>450</v>
      </c>
      <c r="D124" s="52"/>
      <c r="E124" s="6" t="s">
        <v>451</v>
      </c>
      <c r="F124" s="6" t="s">
        <v>452</v>
      </c>
      <c r="G124" s="32" t="s">
        <v>453</v>
      </c>
      <c r="H124" s="43" t="s">
        <v>17</v>
      </c>
      <c r="I124" s="47"/>
      <c r="J124" s="47" t="s">
        <v>18</v>
      </c>
      <c r="K124" s="47" t="s">
        <v>18</v>
      </c>
      <c r="L124" s="53"/>
      <c r="M124" s="53"/>
      <c r="N124" s="57">
        <f ca="1" t="shared" si="4"/>
        <v>45329</v>
      </c>
      <c r="O124" s="56">
        <f ca="1" t="shared" si="5"/>
        <v>45329</v>
      </c>
    </row>
    <row r="125" ht="24" spans="1:15">
      <c r="A125" s="32" t="s">
        <v>19</v>
      </c>
      <c r="B125" s="32">
        <v>2018</v>
      </c>
      <c r="C125" s="32"/>
      <c r="D125" s="32" t="s">
        <v>83</v>
      </c>
      <c r="E125" s="32" t="s">
        <v>454</v>
      </c>
      <c r="F125" s="6" t="s">
        <v>455</v>
      </c>
      <c r="G125" s="32" t="s">
        <v>456</v>
      </c>
      <c r="H125" s="43" t="s">
        <v>24</v>
      </c>
      <c r="I125" s="47">
        <v>60000</v>
      </c>
      <c r="J125" s="47"/>
      <c r="K125" s="47"/>
      <c r="L125" s="53">
        <v>43417</v>
      </c>
      <c r="M125" s="53">
        <v>43782</v>
      </c>
      <c r="N125" s="57">
        <f ca="1" t="shared" si="4"/>
        <v>45329</v>
      </c>
      <c r="O125" s="56">
        <f ca="1" t="shared" si="5"/>
        <v>1547</v>
      </c>
    </row>
    <row r="126" ht="24" spans="1:15">
      <c r="A126" s="32" t="s">
        <v>19</v>
      </c>
      <c r="B126" s="32">
        <v>2018</v>
      </c>
      <c r="C126" s="32"/>
      <c r="D126" s="32" t="s">
        <v>83</v>
      </c>
      <c r="E126" s="32" t="s">
        <v>457</v>
      </c>
      <c r="F126" s="6" t="s">
        <v>458</v>
      </c>
      <c r="G126" s="32" t="s">
        <v>83</v>
      </c>
      <c r="H126" s="43" t="s">
        <v>87</v>
      </c>
      <c r="I126" s="47"/>
      <c r="J126" s="47"/>
      <c r="K126" s="47"/>
      <c r="L126" s="53"/>
      <c r="M126" s="53"/>
      <c r="N126" s="57">
        <f ca="1" t="shared" si="4"/>
        <v>45329</v>
      </c>
      <c r="O126" s="56">
        <f ca="1" t="shared" si="5"/>
        <v>45329</v>
      </c>
    </row>
    <row r="127" spans="1:15">
      <c r="A127" s="32" t="s">
        <v>19</v>
      </c>
      <c r="B127" s="32">
        <v>2018</v>
      </c>
      <c r="C127" s="32"/>
      <c r="D127" s="32" t="s">
        <v>397</v>
      </c>
      <c r="E127" s="32" t="s">
        <v>459</v>
      </c>
      <c r="F127" s="6" t="s">
        <v>460</v>
      </c>
      <c r="G127" s="32" t="s">
        <v>461</v>
      </c>
      <c r="H127" s="48" t="s">
        <v>213</v>
      </c>
      <c r="I127" s="47">
        <v>100000</v>
      </c>
      <c r="J127" s="47"/>
      <c r="K127" s="47"/>
      <c r="L127" s="53">
        <v>43269</v>
      </c>
      <c r="M127" s="53">
        <v>43391</v>
      </c>
      <c r="N127" s="57">
        <f ca="1" t="shared" si="4"/>
        <v>45329</v>
      </c>
      <c r="O127" s="56">
        <f ca="1" t="shared" si="5"/>
        <v>1938</v>
      </c>
    </row>
    <row r="128" ht="24" spans="1:15">
      <c r="A128" s="32" t="s">
        <v>19</v>
      </c>
      <c r="B128" s="32">
        <v>2018</v>
      </c>
      <c r="C128" s="32"/>
      <c r="D128" s="32" t="s">
        <v>462</v>
      </c>
      <c r="E128" s="6" t="s">
        <v>463</v>
      </c>
      <c r="F128" s="6" t="s">
        <v>464</v>
      </c>
      <c r="G128" s="32" t="s">
        <v>207</v>
      </c>
      <c r="H128" s="48" t="s">
        <v>17</v>
      </c>
      <c r="I128" s="47"/>
      <c r="J128" s="47" t="s">
        <v>18</v>
      </c>
      <c r="K128" s="47" t="s">
        <v>18</v>
      </c>
      <c r="L128" s="53">
        <v>43370</v>
      </c>
      <c r="M128" s="53">
        <v>44101</v>
      </c>
      <c r="N128" s="57">
        <f ca="1" t="shared" si="4"/>
        <v>45329</v>
      </c>
      <c r="O128" s="56">
        <f ca="1" t="shared" si="5"/>
        <v>1228</v>
      </c>
    </row>
    <row r="129" ht="24" spans="1:15">
      <c r="A129" s="32" t="s">
        <v>12</v>
      </c>
      <c r="B129" s="32">
        <v>2018</v>
      </c>
      <c r="C129" s="51" t="s">
        <v>465</v>
      </c>
      <c r="D129" s="52"/>
      <c r="E129" s="6" t="s">
        <v>466</v>
      </c>
      <c r="F129" s="6" t="s">
        <v>467</v>
      </c>
      <c r="G129" s="32" t="s">
        <v>112</v>
      </c>
      <c r="H129" s="48" t="s">
        <v>17</v>
      </c>
      <c r="I129" s="47"/>
      <c r="J129" s="47" t="s">
        <v>342</v>
      </c>
      <c r="K129" s="47" t="s">
        <v>18</v>
      </c>
      <c r="L129" s="53">
        <v>43217</v>
      </c>
      <c r="M129" s="53">
        <v>43948</v>
      </c>
      <c r="N129" s="57">
        <f ca="1" t="shared" si="4"/>
        <v>45329</v>
      </c>
      <c r="O129" s="56">
        <f ca="1" t="shared" si="5"/>
        <v>1381</v>
      </c>
    </row>
    <row r="130" ht="24" spans="1:15">
      <c r="A130" s="32" t="s">
        <v>19</v>
      </c>
      <c r="B130" s="32">
        <v>2018</v>
      </c>
      <c r="C130" s="32"/>
      <c r="D130" s="32" t="s">
        <v>468</v>
      </c>
      <c r="E130" s="6" t="s">
        <v>469</v>
      </c>
      <c r="F130" s="6" t="s">
        <v>470</v>
      </c>
      <c r="G130" s="32" t="s">
        <v>471</v>
      </c>
      <c r="H130" s="48" t="s">
        <v>17</v>
      </c>
      <c r="I130" s="47"/>
      <c r="J130" s="47" t="s">
        <v>18</v>
      </c>
      <c r="K130" s="47" t="s">
        <v>18</v>
      </c>
      <c r="L130" s="53">
        <v>43423</v>
      </c>
      <c r="M130" s="53">
        <v>44154</v>
      </c>
      <c r="N130" s="57">
        <f ca="1" t="shared" si="4"/>
        <v>45329</v>
      </c>
      <c r="O130" s="56">
        <f ca="1" t="shared" si="5"/>
        <v>1175</v>
      </c>
    </row>
    <row r="131" ht="24" spans="1:15">
      <c r="A131" s="32" t="s">
        <v>12</v>
      </c>
      <c r="B131" s="32">
        <v>2018</v>
      </c>
      <c r="C131" s="51" t="s">
        <v>472</v>
      </c>
      <c r="D131" s="52"/>
      <c r="E131" s="6" t="s">
        <v>473</v>
      </c>
      <c r="F131" s="6" t="s">
        <v>474</v>
      </c>
      <c r="G131" s="32" t="s">
        <v>475</v>
      </c>
      <c r="H131" s="48" t="s">
        <v>17</v>
      </c>
      <c r="I131" s="47"/>
      <c r="J131" s="47" t="s">
        <v>18</v>
      </c>
      <c r="K131" s="47" t="s">
        <v>18</v>
      </c>
      <c r="L131" s="53">
        <v>43283</v>
      </c>
      <c r="M131" s="53">
        <v>45108</v>
      </c>
      <c r="N131" s="57">
        <f ca="1" t="shared" si="4"/>
        <v>45329</v>
      </c>
      <c r="O131" s="56">
        <f ca="1" t="shared" si="5"/>
        <v>221</v>
      </c>
    </row>
    <row r="132" ht="24" spans="1:15">
      <c r="A132" s="32" t="s">
        <v>19</v>
      </c>
      <c r="B132" s="32">
        <v>2018</v>
      </c>
      <c r="C132" s="51" t="s">
        <v>476</v>
      </c>
      <c r="D132" s="52"/>
      <c r="E132" s="32" t="s">
        <v>477</v>
      </c>
      <c r="F132" s="6" t="s">
        <v>478</v>
      </c>
      <c r="G132" s="32" t="s">
        <v>479</v>
      </c>
      <c r="H132" s="43" t="s">
        <v>185</v>
      </c>
      <c r="I132" s="47">
        <v>139722.22</v>
      </c>
      <c r="J132" s="47"/>
      <c r="K132" s="47"/>
      <c r="L132" s="53">
        <v>43375</v>
      </c>
      <c r="M132" s="53">
        <v>43557</v>
      </c>
      <c r="N132" s="57">
        <f ca="1" t="shared" si="4"/>
        <v>45329</v>
      </c>
      <c r="O132" s="56">
        <f ca="1" t="shared" si="5"/>
        <v>1772</v>
      </c>
    </row>
    <row r="133" spans="1:15">
      <c r="A133" s="32" t="s">
        <v>19</v>
      </c>
      <c r="B133" s="32">
        <v>2018</v>
      </c>
      <c r="C133" s="32"/>
      <c r="D133" s="32" t="s">
        <v>83</v>
      </c>
      <c r="E133" s="32" t="s">
        <v>480</v>
      </c>
      <c r="F133" s="32" t="s">
        <v>481</v>
      </c>
      <c r="G133" s="32" t="s">
        <v>482</v>
      </c>
      <c r="H133" s="48" t="s">
        <v>213</v>
      </c>
      <c r="I133" s="47">
        <v>77500</v>
      </c>
      <c r="J133" s="47"/>
      <c r="K133" s="47"/>
      <c r="L133" s="53">
        <v>43291</v>
      </c>
      <c r="M133" s="53">
        <v>43475</v>
      </c>
      <c r="N133" s="57">
        <f ca="1" t="shared" si="4"/>
        <v>45329</v>
      </c>
      <c r="O133" s="56">
        <f ca="1" t="shared" si="5"/>
        <v>1854</v>
      </c>
    </row>
    <row r="134" ht="24" spans="1:15">
      <c r="A134" s="32" t="s">
        <v>19</v>
      </c>
      <c r="B134" s="32">
        <v>2018</v>
      </c>
      <c r="C134" s="32"/>
      <c r="D134" s="32" t="s">
        <v>483</v>
      </c>
      <c r="E134" s="6" t="s">
        <v>484</v>
      </c>
      <c r="F134" s="6" t="s">
        <v>485</v>
      </c>
      <c r="G134" s="32" t="s">
        <v>112</v>
      </c>
      <c r="H134" s="48" t="s">
        <v>17</v>
      </c>
      <c r="I134" s="47"/>
      <c r="J134" s="47" t="s">
        <v>342</v>
      </c>
      <c r="K134" s="47" t="s">
        <v>18</v>
      </c>
      <c r="L134" s="53">
        <v>43443</v>
      </c>
      <c r="M134" s="53">
        <v>45269</v>
      </c>
      <c r="N134" s="57">
        <f ca="1" t="shared" si="4"/>
        <v>45329</v>
      </c>
      <c r="O134" s="56">
        <f ca="1" t="shared" si="5"/>
        <v>60</v>
      </c>
    </row>
    <row r="135" ht="24" spans="1:15">
      <c r="A135" s="32" t="s">
        <v>12</v>
      </c>
      <c r="B135" s="32">
        <v>2018</v>
      </c>
      <c r="C135" s="32" t="s">
        <v>53</v>
      </c>
      <c r="D135" s="32" t="s">
        <v>397</v>
      </c>
      <c r="E135" s="32" t="s">
        <v>486</v>
      </c>
      <c r="F135" s="6" t="s">
        <v>487</v>
      </c>
      <c r="G135" s="6" t="s">
        <v>488</v>
      </c>
      <c r="H135" s="43" t="s">
        <v>24</v>
      </c>
      <c r="I135" s="47">
        <v>113946.98</v>
      </c>
      <c r="J135" s="47"/>
      <c r="K135" s="47"/>
      <c r="L135" s="53">
        <v>43374</v>
      </c>
      <c r="M135" s="53">
        <v>43404</v>
      </c>
      <c r="N135" s="57">
        <f ca="1" t="shared" si="4"/>
        <v>45329</v>
      </c>
      <c r="O135" s="56">
        <f ca="1" t="shared" si="5"/>
        <v>1925</v>
      </c>
    </row>
    <row r="136" ht="48" spans="1:15">
      <c r="A136" s="32" t="s">
        <v>12</v>
      </c>
      <c r="B136" s="32">
        <v>2018</v>
      </c>
      <c r="C136" s="51" t="s">
        <v>489</v>
      </c>
      <c r="D136" s="52"/>
      <c r="E136" s="6" t="s">
        <v>490</v>
      </c>
      <c r="F136" s="6" t="s">
        <v>491</v>
      </c>
      <c r="G136" s="32" t="s">
        <v>492</v>
      </c>
      <c r="H136" s="47" t="s">
        <v>17</v>
      </c>
      <c r="I136" s="47" t="s">
        <v>493</v>
      </c>
      <c r="J136" s="47" t="s">
        <v>342</v>
      </c>
      <c r="K136" s="47" t="s">
        <v>18</v>
      </c>
      <c r="L136" s="53">
        <v>43410</v>
      </c>
      <c r="M136" s="53">
        <v>45236</v>
      </c>
      <c r="N136" s="57">
        <f ca="1" t="shared" si="4"/>
        <v>45329</v>
      </c>
      <c r="O136" s="56">
        <f ca="1" t="shared" si="5"/>
        <v>93</v>
      </c>
    </row>
    <row r="137" ht="24" spans="1:15">
      <c r="A137" s="32" t="s">
        <v>12</v>
      </c>
      <c r="B137" s="32">
        <v>2018</v>
      </c>
      <c r="C137" s="51" t="s">
        <v>494</v>
      </c>
      <c r="D137" s="52"/>
      <c r="E137" s="6" t="s">
        <v>495</v>
      </c>
      <c r="F137" s="6" t="s">
        <v>496</v>
      </c>
      <c r="G137" s="32" t="s">
        <v>345</v>
      </c>
      <c r="H137" s="43" t="s">
        <v>17</v>
      </c>
      <c r="I137" s="47"/>
      <c r="J137" s="47" t="s">
        <v>342</v>
      </c>
      <c r="K137" s="47" t="s">
        <v>18</v>
      </c>
      <c r="L137" s="53">
        <v>43417</v>
      </c>
      <c r="M137" s="53">
        <v>45243</v>
      </c>
      <c r="N137" s="57">
        <f ca="1" t="shared" si="4"/>
        <v>45329</v>
      </c>
      <c r="O137" s="56">
        <f ca="1" t="shared" si="5"/>
        <v>86</v>
      </c>
    </row>
    <row r="138" ht="24" spans="1:15">
      <c r="A138" s="32" t="s">
        <v>12</v>
      </c>
      <c r="B138" s="32">
        <v>2018</v>
      </c>
      <c r="C138" s="32"/>
      <c r="D138" s="32" t="s">
        <v>83</v>
      </c>
      <c r="E138" s="6" t="s">
        <v>497</v>
      </c>
      <c r="F138" s="6" t="s">
        <v>498</v>
      </c>
      <c r="G138" s="6" t="s">
        <v>499</v>
      </c>
      <c r="H138" s="43" t="s">
        <v>24</v>
      </c>
      <c r="I138" s="47">
        <v>100000</v>
      </c>
      <c r="J138" s="47">
        <v>5000</v>
      </c>
      <c r="K138" s="47">
        <v>10000</v>
      </c>
      <c r="L138" s="53">
        <v>43417</v>
      </c>
      <c r="M138" s="53">
        <v>43995</v>
      </c>
      <c r="N138" s="57">
        <f ca="1" t="shared" si="4"/>
        <v>45329</v>
      </c>
      <c r="O138" s="56">
        <f ca="1" t="shared" si="5"/>
        <v>1334</v>
      </c>
    </row>
    <row r="139" ht="24" spans="1:15">
      <c r="A139" s="32" t="s">
        <v>12</v>
      </c>
      <c r="B139" s="32">
        <v>2018</v>
      </c>
      <c r="C139" s="51" t="s">
        <v>500</v>
      </c>
      <c r="D139" s="52"/>
      <c r="E139" s="6" t="s">
        <v>501</v>
      </c>
      <c r="F139" s="6" t="s">
        <v>502</v>
      </c>
      <c r="G139" s="32" t="s">
        <v>112</v>
      </c>
      <c r="H139" s="43" t="s">
        <v>17</v>
      </c>
      <c r="I139" s="47"/>
      <c r="J139" s="47" t="s">
        <v>18</v>
      </c>
      <c r="K139" s="47" t="s">
        <v>18</v>
      </c>
      <c r="L139" s="53">
        <v>43421</v>
      </c>
      <c r="M139" s="53">
        <v>45257</v>
      </c>
      <c r="N139" s="57">
        <f ca="1" t="shared" si="4"/>
        <v>45329</v>
      </c>
      <c r="O139" s="56">
        <f ca="1" t="shared" si="5"/>
        <v>72</v>
      </c>
    </row>
    <row r="140" ht="48" spans="1:15">
      <c r="A140" s="32" t="s">
        <v>19</v>
      </c>
      <c r="B140" s="32">
        <v>2018</v>
      </c>
      <c r="C140" s="32"/>
      <c r="D140" s="32" t="s">
        <v>83</v>
      </c>
      <c r="E140" s="6" t="s">
        <v>503</v>
      </c>
      <c r="F140" s="6" t="s">
        <v>504</v>
      </c>
      <c r="G140" s="32" t="s">
        <v>505</v>
      </c>
      <c r="H140" s="43" t="s">
        <v>24</v>
      </c>
      <c r="I140" s="47">
        <v>250000</v>
      </c>
      <c r="J140" s="47">
        <v>12000</v>
      </c>
      <c r="K140" s="47">
        <v>25000</v>
      </c>
      <c r="L140" s="53">
        <v>43426</v>
      </c>
      <c r="M140" s="53">
        <v>43973</v>
      </c>
      <c r="N140" s="57">
        <f ca="1" t="shared" si="4"/>
        <v>45329</v>
      </c>
      <c r="O140" s="56">
        <f ca="1" t="shared" si="5"/>
        <v>1356</v>
      </c>
    </row>
    <row r="141" ht="24" spans="1:15">
      <c r="A141" s="32" t="s">
        <v>12</v>
      </c>
      <c r="B141" s="32">
        <v>2018</v>
      </c>
      <c r="C141" s="32"/>
      <c r="D141" s="32" t="s">
        <v>506</v>
      </c>
      <c r="E141" s="32" t="s">
        <v>507</v>
      </c>
      <c r="F141" s="6" t="s">
        <v>508</v>
      </c>
      <c r="G141" s="32" t="s">
        <v>506</v>
      </c>
      <c r="H141" s="43" t="s">
        <v>17</v>
      </c>
      <c r="I141" s="47"/>
      <c r="J141" s="47"/>
      <c r="K141" s="47"/>
      <c r="L141" s="53">
        <v>43594</v>
      </c>
      <c r="M141" s="53">
        <v>45421</v>
      </c>
      <c r="N141" s="57">
        <f ca="1" t="shared" si="4"/>
        <v>45329</v>
      </c>
      <c r="O141" s="56">
        <f ca="1" t="shared" si="5"/>
        <v>-92</v>
      </c>
    </row>
    <row r="142" ht="24" spans="1:15">
      <c r="A142" s="32" t="s">
        <v>12</v>
      </c>
      <c r="B142" s="32">
        <v>2018</v>
      </c>
      <c r="C142" s="51" t="s">
        <v>509</v>
      </c>
      <c r="D142" s="52"/>
      <c r="E142" s="6" t="s">
        <v>510</v>
      </c>
      <c r="F142" s="6" t="s">
        <v>511</v>
      </c>
      <c r="G142" s="32" t="s">
        <v>112</v>
      </c>
      <c r="H142" s="43" t="s">
        <v>17</v>
      </c>
      <c r="I142" s="47"/>
      <c r="J142" s="47" t="s">
        <v>18</v>
      </c>
      <c r="K142" s="47" t="s">
        <v>18</v>
      </c>
      <c r="L142" s="53">
        <v>43439</v>
      </c>
      <c r="M142" s="53">
        <v>45265</v>
      </c>
      <c r="N142" s="57">
        <f ca="1" t="shared" si="4"/>
        <v>45329</v>
      </c>
      <c r="O142" s="56">
        <f ca="1" t="shared" si="5"/>
        <v>64</v>
      </c>
    </row>
    <row r="143" ht="36" spans="1:15">
      <c r="A143" s="32" t="s">
        <v>12</v>
      </c>
      <c r="B143" s="32">
        <v>2018</v>
      </c>
      <c r="C143" s="32"/>
      <c r="D143" s="32" t="s">
        <v>512</v>
      </c>
      <c r="E143" s="32" t="s">
        <v>513</v>
      </c>
      <c r="F143" s="6" t="s">
        <v>514</v>
      </c>
      <c r="G143" s="32" t="s">
        <v>112</v>
      </c>
      <c r="H143" s="43" t="s">
        <v>17</v>
      </c>
      <c r="I143" s="47"/>
      <c r="J143" s="47"/>
      <c r="K143" s="47"/>
      <c r="L143" s="53">
        <v>43416</v>
      </c>
      <c r="M143" s="53">
        <v>43781</v>
      </c>
      <c r="N143" s="57">
        <f ca="1" t="shared" ref="N143:N152" si="6">TODAY()</f>
        <v>45329</v>
      </c>
      <c r="O143" s="56">
        <f ca="1" t="shared" si="5"/>
        <v>1548</v>
      </c>
    </row>
    <row r="144" ht="36" spans="1:15">
      <c r="A144" s="32" t="s">
        <v>19</v>
      </c>
      <c r="B144" s="32">
        <v>2018</v>
      </c>
      <c r="C144" s="32"/>
      <c r="D144" s="32" t="s">
        <v>515</v>
      </c>
      <c r="E144" s="6" t="s">
        <v>516</v>
      </c>
      <c r="F144" s="6" t="s">
        <v>517</v>
      </c>
      <c r="G144" s="32" t="s">
        <v>112</v>
      </c>
      <c r="H144" s="43" t="s">
        <v>17</v>
      </c>
      <c r="I144" s="47"/>
      <c r="J144" s="47" t="s">
        <v>18</v>
      </c>
      <c r="K144" s="47" t="s">
        <v>18</v>
      </c>
      <c r="L144" s="53">
        <v>43503</v>
      </c>
      <c r="M144" s="53">
        <v>45329</v>
      </c>
      <c r="N144" s="57">
        <f ca="1" t="shared" si="6"/>
        <v>45329</v>
      </c>
      <c r="O144" s="56">
        <f ca="1" t="shared" si="5"/>
        <v>0</v>
      </c>
    </row>
    <row r="145" ht="23.25" customHeight="1" spans="1:15">
      <c r="A145" s="32" t="s">
        <v>19</v>
      </c>
      <c r="B145" s="32">
        <v>2018</v>
      </c>
      <c r="C145" s="60"/>
      <c r="D145" s="52" t="s">
        <v>518</v>
      </c>
      <c r="E145" s="32" t="s">
        <v>519</v>
      </c>
      <c r="F145" s="6" t="s">
        <v>520</v>
      </c>
      <c r="G145" s="32" t="s">
        <v>521</v>
      </c>
      <c r="H145" s="32" t="s">
        <v>24</v>
      </c>
      <c r="I145" s="47">
        <v>10000</v>
      </c>
      <c r="J145" s="47"/>
      <c r="K145" s="47"/>
      <c r="L145" s="53">
        <v>43377</v>
      </c>
      <c r="M145" s="53">
        <v>43559</v>
      </c>
      <c r="N145" s="57">
        <f ca="1" t="shared" si="6"/>
        <v>45329</v>
      </c>
      <c r="O145" s="56">
        <f ca="1" t="shared" si="5"/>
        <v>1770</v>
      </c>
    </row>
    <row r="146" ht="34.5" customHeight="1" spans="1:15">
      <c r="A146" s="32" t="s">
        <v>12</v>
      </c>
      <c r="B146" s="32">
        <v>2018</v>
      </c>
      <c r="C146" s="32"/>
      <c r="D146" s="32" t="s">
        <v>522</v>
      </c>
      <c r="E146" s="32" t="s">
        <v>523</v>
      </c>
      <c r="F146" s="6" t="s">
        <v>524</v>
      </c>
      <c r="G146" s="6" t="s">
        <v>525</v>
      </c>
      <c r="H146" s="43" t="s">
        <v>185</v>
      </c>
      <c r="I146" s="47">
        <v>88823</v>
      </c>
      <c r="J146" s="47"/>
      <c r="K146" s="47"/>
      <c r="L146" s="53">
        <v>43497</v>
      </c>
      <c r="M146" s="53">
        <v>43678</v>
      </c>
      <c r="N146" s="57">
        <f ca="1" t="shared" si="6"/>
        <v>45329</v>
      </c>
      <c r="O146" s="56">
        <f ca="1" t="shared" si="5"/>
        <v>1651</v>
      </c>
    </row>
    <row r="147" spans="1:15">
      <c r="A147" s="32" t="s">
        <v>12</v>
      </c>
      <c r="B147" s="32">
        <v>2018</v>
      </c>
      <c r="C147" s="32"/>
      <c r="D147" s="32" t="s">
        <v>526</v>
      </c>
      <c r="E147" s="32" t="s">
        <v>527</v>
      </c>
      <c r="F147" s="32" t="s">
        <v>528</v>
      </c>
      <c r="G147" s="32" t="s">
        <v>529</v>
      </c>
      <c r="H147" s="43" t="s">
        <v>17</v>
      </c>
      <c r="I147" s="47"/>
      <c r="J147" s="43"/>
      <c r="K147" s="47"/>
      <c r="L147" s="53">
        <v>43523</v>
      </c>
      <c r="M147" s="53">
        <v>43643</v>
      </c>
      <c r="N147" s="57">
        <f ca="1" t="shared" si="6"/>
        <v>45329</v>
      </c>
      <c r="O147" s="56">
        <f ca="1" t="shared" si="5"/>
        <v>1686</v>
      </c>
    </row>
    <row r="148" ht="24" spans="1:15">
      <c r="A148" s="32" t="s">
        <v>12</v>
      </c>
      <c r="B148" s="32">
        <v>2018</v>
      </c>
      <c r="C148" s="51" t="s">
        <v>530</v>
      </c>
      <c r="D148" s="52"/>
      <c r="E148" s="6" t="s">
        <v>531</v>
      </c>
      <c r="F148" s="6" t="s">
        <v>532</v>
      </c>
      <c r="G148" s="32" t="s">
        <v>345</v>
      </c>
      <c r="H148" s="43" t="s">
        <v>17</v>
      </c>
      <c r="I148" s="47"/>
      <c r="J148" s="47"/>
      <c r="K148" s="47"/>
      <c r="L148" s="53">
        <v>43399</v>
      </c>
      <c r="M148" s="53">
        <v>45225</v>
      </c>
      <c r="N148" s="57">
        <f ca="1" t="shared" si="6"/>
        <v>45329</v>
      </c>
      <c r="O148" s="56">
        <f ca="1" t="shared" si="5"/>
        <v>104</v>
      </c>
    </row>
    <row r="149" ht="24" spans="1:15">
      <c r="A149" s="32" t="s">
        <v>19</v>
      </c>
      <c r="B149" s="32">
        <v>2018</v>
      </c>
      <c r="C149" s="51" t="s">
        <v>533</v>
      </c>
      <c r="D149" s="52"/>
      <c r="E149" s="6" t="s">
        <v>534</v>
      </c>
      <c r="F149" s="6" t="s">
        <v>535</v>
      </c>
      <c r="G149" s="32" t="s">
        <v>112</v>
      </c>
      <c r="H149" s="43" t="s">
        <v>17</v>
      </c>
      <c r="I149" s="47"/>
      <c r="J149" s="47" t="s">
        <v>18</v>
      </c>
      <c r="K149" s="47" t="s">
        <v>18</v>
      </c>
      <c r="L149" s="53">
        <v>43448</v>
      </c>
      <c r="M149" s="53">
        <v>46005</v>
      </c>
      <c r="N149" s="57">
        <f ca="1" t="shared" si="6"/>
        <v>45329</v>
      </c>
      <c r="O149" s="56">
        <f ca="1" t="shared" si="5"/>
        <v>-676</v>
      </c>
    </row>
    <row r="150" ht="48" spans="1:15">
      <c r="A150" s="32" t="s">
        <v>19</v>
      </c>
      <c r="B150" s="32">
        <v>2018</v>
      </c>
      <c r="C150" s="32"/>
      <c r="D150" s="32" t="s">
        <v>536</v>
      </c>
      <c r="E150" s="32" t="s">
        <v>537</v>
      </c>
      <c r="F150" s="6" t="s">
        <v>538</v>
      </c>
      <c r="G150" s="6" t="s">
        <v>539</v>
      </c>
      <c r="H150" s="43" t="s">
        <v>24</v>
      </c>
      <c r="I150" s="47">
        <v>599216.08</v>
      </c>
      <c r="J150" s="47"/>
      <c r="K150" s="47"/>
      <c r="L150" s="53">
        <v>43446</v>
      </c>
      <c r="M150" s="53">
        <v>43708</v>
      </c>
      <c r="N150" s="57">
        <f ca="1" t="shared" si="6"/>
        <v>45329</v>
      </c>
      <c r="O150" s="56">
        <f ca="1" t="shared" si="5"/>
        <v>1621</v>
      </c>
    </row>
    <row r="151" ht="60" spans="1:15">
      <c r="A151" s="32" t="s">
        <v>19</v>
      </c>
      <c r="B151" s="32">
        <v>2018</v>
      </c>
      <c r="C151" s="32"/>
      <c r="D151" s="32" t="s">
        <v>83</v>
      </c>
      <c r="E151" s="32" t="s">
        <v>540</v>
      </c>
      <c r="F151" s="6" t="s">
        <v>541</v>
      </c>
      <c r="G151" s="32" t="s">
        <v>542</v>
      </c>
      <c r="H151" s="43" t="s">
        <v>24</v>
      </c>
      <c r="I151" s="47">
        <v>281200</v>
      </c>
      <c r="J151" s="47"/>
      <c r="K151" s="47"/>
      <c r="L151" s="53">
        <v>43144</v>
      </c>
      <c r="M151" s="53">
        <v>43903</v>
      </c>
      <c r="N151" s="57">
        <f ca="1" t="shared" si="6"/>
        <v>45329</v>
      </c>
      <c r="O151" s="56">
        <f ca="1" t="shared" si="5"/>
        <v>1426</v>
      </c>
    </row>
    <row r="152" ht="36" spans="1:15">
      <c r="A152" s="32" t="s">
        <v>12</v>
      </c>
      <c r="B152" s="32">
        <v>2018</v>
      </c>
      <c r="C152" s="32"/>
      <c r="D152" s="32" t="s">
        <v>543</v>
      </c>
      <c r="E152" s="6" t="s">
        <v>544</v>
      </c>
      <c r="F152" s="6" t="s">
        <v>545</v>
      </c>
      <c r="G152" s="32" t="s">
        <v>546</v>
      </c>
      <c r="H152" s="43" t="s">
        <v>17</v>
      </c>
      <c r="I152" s="47"/>
      <c r="J152" s="47" t="s">
        <v>18</v>
      </c>
      <c r="K152" s="47" t="s">
        <v>18</v>
      </c>
      <c r="L152" s="53">
        <v>43426</v>
      </c>
      <c r="M152" s="53">
        <v>44887</v>
      </c>
      <c r="N152" s="57">
        <f ca="1" t="shared" si="6"/>
        <v>45329</v>
      </c>
      <c r="O152" s="56">
        <f ca="1" t="shared" si="5"/>
        <v>442</v>
      </c>
    </row>
    <row r="153" ht="24" customHeight="1" spans="1:15">
      <c r="A153" s="32" t="s">
        <v>19</v>
      </c>
      <c r="B153" s="32">
        <v>2018</v>
      </c>
      <c r="C153" s="32"/>
      <c r="D153" s="6" t="s">
        <v>547</v>
      </c>
      <c r="E153" s="32" t="s">
        <v>548</v>
      </c>
      <c r="F153" s="6" t="s">
        <v>549</v>
      </c>
      <c r="G153" s="32" t="s">
        <v>339</v>
      </c>
      <c r="H153" s="32" t="s">
        <v>24</v>
      </c>
      <c r="I153" s="47">
        <v>7200</v>
      </c>
      <c r="J153" s="47"/>
      <c r="K153" s="47"/>
      <c r="L153" s="53">
        <v>43412</v>
      </c>
      <c r="M153" s="53">
        <v>43830</v>
      </c>
      <c r="N153" s="57"/>
      <c r="O153" s="56"/>
    </row>
    <row r="154" ht="36" spans="1:15">
      <c r="A154" s="32" t="s">
        <v>12</v>
      </c>
      <c r="B154" s="32">
        <v>2018</v>
      </c>
      <c r="C154" s="32"/>
      <c r="D154" s="32" t="s">
        <v>550</v>
      </c>
      <c r="E154" s="32" t="s">
        <v>551</v>
      </c>
      <c r="F154" s="6" t="s">
        <v>552</v>
      </c>
      <c r="G154" s="32" t="s">
        <v>339</v>
      </c>
      <c r="H154" s="43" t="s">
        <v>17</v>
      </c>
      <c r="I154" s="47"/>
      <c r="J154" s="47"/>
      <c r="K154" s="47"/>
      <c r="L154" s="53">
        <v>43417</v>
      </c>
      <c r="M154" s="53">
        <v>43964</v>
      </c>
      <c r="N154" s="57">
        <f ca="1">TODAY()</f>
        <v>45329</v>
      </c>
      <c r="O154" s="56" t="e">
        <f>(#REF!-#REF!)</f>
        <v>#REF!</v>
      </c>
    </row>
    <row r="155" spans="1:15">
      <c r="A155" s="32" t="s">
        <v>19</v>
      </c>
      <c r="B155" s="32">
        <v>2018</v>
      </c>
      <c r="C155" s="32"/>
      <c r="D155" s="32" t="s">
        <v>83</v>
      </c>
      <c r="E155" s="32" t="s">
        <v>553</v>
      </c>
      <c r="F155" s="6" t="s">
        <v>554</v>
      </c>
      <c r="G155" s="32" t="s">
        <v>555</v>
      </c>
      <c r="H155" s="32" t="s">
        <v>213</v>
      </c>
      <c r="I155" s="47">
        <v>838913.45</v>
      </c>
      <c r="J155" s="47"/>
      <c r="K155" s="47"/>
      <c r="L155" s="53">
        <v>43508</v>
      </c>
      <c r="M155" s="53">
        <v>43688</v>
      </c>
      <c r="N155" s="57"/>
      <c r="O155" s="56"/>
    </row>
    <row r="156" ht="24" spans="1:15">
      <c r="A156" s="32" t="s">
        <v>19</v>
      </c>
      <c r="B156" s="48">
        <v>2019</v>
      </c>
      <c r="C156" s="61"/>
      <c r="D156" s="46" t="s">
        <v>556</v>
      </c>
      <c r="E156" s="46" t="s">
        <v>557</v>
      </c>
      <c r="F156" s="46" t="s">
        <v>558</v>
      </c>
      <c r="G156" s="46" t="s">
        <v>559</v>
      </c>
      <c r="H156" s="46" t="s">
        <v>24</v>
      </c>
      <c r="I156" s="33">
        <v>24933.33</v>
      </c>
      <c r="L156" s="57">
        <v>43703</v>
      </c>
      <c r="M156" s="57">
        <v>43886</v>
      </c>
      <c r="N156" s="64">
        <f ca="1" t="shared" ref="N156:N169" si="7">TODAY()</f>
        <v>45329</v>
      </c>
      <c r="O156" s="65">
        <f ca="1" t="shared" ref="O156:O164" si="8">N156-M156</f>
        <v>1443</v>
      </c>
    </row>
    <row r="157" ht="24" spans="1:15">
      <c r="A157" s="32" t="s">
        <v>12</v>
      </c>
      <c r="B157" s="48">
        <v>2019</v>
      </c>
      <c r="D157" s="6" t="s">
        <v>506</v>
      </c>
      <c r="E157" s="48" t="s">
        <v>560</v>
      </c>
      <c r="F157" s="48" t="s">
        <v>561</v>
      </c>
      <c r="G157" s="6" t="s">
        <v>562</v>
      </c>
      <c r="H157" s="32" t="s">
        <v>17</v>
      </c>
      <c r="J157" s="33" t="s">
        <v>18</v>
      </c>
      <c r="K157" s="33" t="s">
        <v>18</v>
      </c>
      <c r="L157" s="66">
        <v>43705</v>
      </c>
      <c r="M157" s="57">
        <v>45531</v>
      </c>
      <c r="N157" s="64">
        <f ca="1" t="shared" si="7"/>
        <v>45329</v>
      </c>
      <c r="O157" s="65">
        <f ca="1" t="shared" si="8"/>
        <v>-202</v>
      </c>
    </row>
    <row r="158" spans="1:15">
      <c r="A158" s="32" t="s">
        <v>19</v>
      </c>
      <c r="B158" s="48">
        <v>2019</v>
      </c>
      <c r="D158" s="6" t="s">
        <v>83</v>
      </c>
      <c r="E158" s="48" t="s">
        <v>563</v>
      </c>
      <c r="F158" s="48" t="s">
        <v>564</v>
      </c>
      <c r="G158" s="48" t="s">
        <v>565</v>
      </c>
      <c r="H158" s="46" t="s">
        <v>24</v>
      </c>
      <c r="I158" s="33">
        <v>446000</v>
      </c>
      <c r="L158" s="57">
        <v>43709</v>
      </c>
      <c r="M158" s="57">
        <v>44804</v>
      </c>
      <c r="N158" s="64">
        <f ca="1" t="shared" si="7"/>
        <v>45329</v>
      </c>
      <c r="O158" s="65">
        <f ca="1" t="shared" si="8"/>
        <v>525</v>
      </c>
    </row>
    <row r="159" ht="24" spans="1:15">
      <c r="A159" s="32" t="s">
        <v>19</v>
      </c>
      <c r="B159" s="48">
        <v>2019</v>
      </c>
      <c r="D159" s="6" t="s">
        <v>83</v>
      </c>
      <c r="E159" s="48" t="s">
        <v>566</v>
      </c>
      <c r="F159" s="48" t="s">
        <v>567</v>
      </c>
      <c r="G159" s="48" t="s">
        <v>364</v>
      </c>
      <c r="H159" s="48" t="s">
        <v>24</v>
      </c>
      <c r="I159" s="33">
        <v>99910</v>
      </c>
      <c r="L159" s="66">
        <v>43479</v>
      </c>
      <c r="M159" s="57">
        <v>43844</v>
      </c>
      <c r="N159" s="64">
        <f ca="1" t="shared" si="7"/>
        <v>45329</v>
      </c>
      <c r="O159" s="65">
        <f ca="1" t="shared" si="8"/>
        <v>1485</v>
      </c>
    </row>
    <row r="160" ht="24" spans="1:15">
      <c r="A160" s="32" t="s">
        <v>12</v>
      </c>
      <c r="B160" s="48">
        <v>2019</v>
      </c>
      <c r="D160" s="6" t="s">
        <v>568</v>
      </c>
      <c r="E160" s="48" t="s">
        <v>569</v>
      </c>
      <c r="F160" s="48" t="s">
        <v>570</v>
      </c>
      <c r="G160" s="48" t="s">
        <v>112</v>
      </c>
      <c r="H160" s="33" t="s">
        <v>17</v>
      </c>
      <c r="J160" s="33" t="s">
        <v>18</v>
      </c>
      <c r="K160" s="33" t="s">
        <v>18</v>
      </c>
      <c r="L160" s="66">
        <v>43709</v>
      </c>
      <c r="M160" s="57">
        <v>45535</v>
      </c>
      <c r="N160" s="64">
        <f ca="1" t="shared" si="7"/>
        <v>45329</v>
      </c>
      <c r="O160" s="65">
        <f ca="1" t="shared" si="8"/>
        <v>-206</v>
      </c>
    </row>
    <row r="161" ht="24" spans="1:15">
      <c r="A161" s="32" t="s">
        <v>12</v>
      </c>
      <c r="B161" s="48">
        <v>2019</v>
      </c>
      <c r="D161" s="6" t="s">
        <v>83</v>
      </c>
      <c r="E161" s="48" t="s">
        <v>571</v>
      </c>
      <c r="F161" s="48" t="s">
        <v>572</v>
      </c>
      <c r="G161" s="48" t="s">
        <v>573</v>
      </c>
      <c r="H161" s="6" t="s">
        <v>24</v>
      </c>
      <c r="I161" s="33">
        <v>372601.4</v>
      </c>
      <c r="L161" s="66">
        <v>42678</v>
      </c>
      <c r="M161" s="57">
        <v>43496</v>
      </c>
      <c r="N161" s="64">
        <f ca="1" t="shared" si="7"/>
        <v>45329</v>
      </c>
      <c r="O161" s="65">
        <f ca="1" t="shared" si="8"/>
        <v>1833</v>
      </c>
    </row>
    <row r="162" ht="24" spans="1:15">
      <c r="A162" s="32" t="s">
        <v>12</v>
      </c>
      <c r="B162" s="48">
        <v>2019</v>
      </c>
      <c r="D162" s="6" t="s">
        <v>574</v>
      </c>
      <c r="E162" s="48" t="s">
        <v>575</v>
      </c>
      <c r="F162" s="48" t="s">
        <v>576</v>
      </c>
      <c r="G162" s="48" t="s">
        <v>573</v>
      </c>
      <c r="H162" s="48" t="s">
        <v>17</v>
      </c>
      <c r="J162" s="33" t="s">
        <v>18</v>
      </c>
      <c r="K162" s="33" t="s">
        <v>18</v>
      </c>
      <c r="L162" s="66">
        <v>43503</v>
      </c>
      <c r="M162" s="57">
        <v>44233</v>
      </c>
      <c r="N162" s="64">
        <f ca="1" t="shared" si="7"/>
        <v>45329</v>
      </c>
      <c r="O162" s="65">
        <f ca="1" t="shared" si="8"/>
        <v>1096</v>
      </c>
    </row>
    <row r="163" ht="36" spans="1:15">
      <c r="A163" s="32" t="s">
        <v>12</v>
      </c>
      <c r="B163" s="48">
        <v>2019</v>
      </c>
      <c r="D163" s="6" t="s">
        <v>83</v>
      </c>
      <c r="E163" s="48" t="s">
        <v>577</v>
      </c>
      <c r="F163" s="48" t="s">
        <v>578</v>
      </c>
      <c r="G163" s="48" t="s">
        <v>579</v>
      </c>
      <c r="H163" s="48" t="s">
        <v>24</v>
      </c>
      <c r="I163" s="33">
        <v>16648.56</v>
      </c>
      <c r="J163" s="33">
        <v>1109.91</v>
      </c>
      <c r="K163" s="33">
        <v>2219.81</v>
      </c>
      <c r="L163" s="66">
        <v>43623</v>
      </c>
      <c r="M163" s="57">
        <v>43868</v>
      </c>
      <c r="N163" s="64">
        <f ca="1" t="shared" si="7"/>
        <v>45329</v>
      </c>
      <c r="O163" s="65">
        <f ca="1" t="shared" si="8"/>
        <v>1461</v>
      </c>
    </row>
    <row r="164" ht="36" spans="1:15">
      <c r="A164" s="32" t="s">
        <v>12</v>
      </c>
      <c r="B164" s="48">
        <v>2019</v>
      </c>
      <c r="D164" s="6" t="s">
        <v>580</v>
      </c>
      <c r="E164" s="48" t="s">
        <v>581</v>
      </c>
      <c r="F164" s="48" t="s">
        <v>582</v>
      </c>
      <c r="G164" s="48" t="s">
        <v>583</v>
      </c>
      <c r="H164" s="48" t="s">
        <v>17</v>
      </c>
      <c r="J164" s="33" t="s">
        <v>18</v>
      </c>
      <c r="K164" s="33" t="s">
        <v>18</v>
      </c>
      <c r="L164" s="66">
        <v>43525</v>
      </c>
      <c r="M164" s="57">
        <v>45412</v>
      </c>
      <c r="N164" s="64">
        <f ca="1" t="shared" si="7"/>
        <v>45329</v>
      </c>
      <c r="O164" s="65">
        <f ca="1" t="shared" si="8"/>
        <v>-83</v>
      </c>
    </row>
    <row r="165" ht="24" spans="1:15">
      <c r="A165" s="32" t="s">
        <v>19</v>
      </c>
      <c r="B165" s="48">
        <v>2019</v>
      </c>
      <c r="D165" s="6" t="s">
        <v>584</v>
      </c>
      <c r="E165" s="48" t="s">
        <v>585</v>
      </c>
      <c r="F165" s="48" t="s">
        <v>586</v>
      </c>
      <c r="G165" s="48" t="s">
        <v>112</v>
      </c>
      <c r="H165" s="48" t="s">
        <v>17</v>
      </c>
      <c r="J165" s="33" t="s">
        <v>18</v>
      </c>
      <c r="K165" s="33" t="s">
        <v>18</v>
      </c>
      <c r="L165" s="66">
        <v>43525</v>
      </c>
      <c r="M165" s="57">
        <v>45412</v>
      </c>
      <c r="N165" s="64">
        <f ca="1" t="shared" si="7"/>
        <v>45329</v>
      </c>
      <c r="O165" s="65">
        <f ca="1">(N165-M165)*-1</f>
        <v>83</v>
      </c>
    </row>
    <row r="166" ht="36" spans="1:15">
      <c r="A166" s="32" t="s">
        <v>12</v>
      </c>
      <c r="B166" s="48">
        <v>2019</v>
      </c>
      <c r="D166" s="6" t="s">
        <v>83</v>
      </c>
      <c r="E166" s="48" t="s">
        <v>587</v>
      </c>
      <c r="F166" s="48" t="s">
        <v>588</v>
      </c>
      <c r="G166" s="48" t="s">
        <v>329</v>
      </c>
      <c r="H166" s="48" t="s">
        <v>24</v>
      </c>
      <c r="I166" s="33">
        <v>705658.78</v>
      </c>
      <c r="J166" s="33">
        <v>37635.18</v>
      </c>
      <c r="K166" s="33">
        <v>75270.27</v>
      </c>
      <c r="L166" s="57">
        <v>43709</v>
      </c>
      <c r="M166" s="57">
        <v>45107</v>
      </c>
      <c r="N166" s="64">
        <f ca="1" t="shared" si="7"/>
        <v>45329</v>
      </c>
      <c r="O166" s="65">
        <f ca="1">(N166-M166)*-1</f>
        <v>-222</v>
      </c>
    </row>
    <row r="167" ht="24" spans="1:15">
      <c r="A167" s="6" t="s">
        <v>19</v>
      </c>
      <c r="B167" s="48">
        <v>2019</v>
      </c>
      <c r="D167" s="6" t="s">
        <v>83</v>
      </c>
      <c r="E167" s="48" t="s">
        <v>589</v>
      </c>
      <c r="F167" s="48" t="s">
        <v>590</v>
      </c>
      <c r="G167" s="48" t="s">
        <v>410</v>
      </c>
      <c r="H167" s="48" t="s">
        <v>24</v>
      </c>
      <c r="I167" s="33">
        <v>188200</v>
      </c>
      <c r="L167" s="66">
        <v>43595</v>
      </c>
      <c r="M167" s="57">
        <v>43895</v>
      </c>
      <c r="N167" s="64">
        <f ca="1" t="shared" si="7"/>
        <v>45329</v>
      </c>
      <c r="O167" s="65">
        <f ca="1">(N167-M167)*-1</f>
        <v>-1434</v>
      </c>
    </row>
    <row r="168" spans="1:15">
      <c r="A168" s="32" t="s">
        <v>19</v>
      </c>
      <c r="B168" s="48">
        <v>2019</v>
      </c>
      <c r="D168" s="6" t="s">
        <v>83</v>
      </c>
      <c r="E168" s="48" t="s">
        <v>591</v>
      </c>
      <c r="F168" s="48" t="s">
        <v>592</v>
      </c>
      <c r="G168" s="48" t="s">
        <v>593</v>
      </c>
      <c r="H168" s="48" t="s">
        <v>24</v>
      </c>
      <c r="I168" s="33">
        <v>59640</v>
      </c>
      <c r="L168" s="66">
        <v>43523</v>
      </c>
      <c r="M168" s="57">
        <v>43888</v>
      </c>
      <c r="N168" s="64">
        <f ca="1" t="shared" si="7"/>
        <v>45329</v>
      </c>
      <c r="O168" s="65">
        <f ca="1">(N168-M168)*-1</f>
        <v>-1441</v>
      </c>
    </row>
    <row r="169" ht="36" spans="1:15">
      <c r="A169" s="32" t="s">
        <v>19</v>
      </c>
      <c r="B169" s="48">
        <v>2019</v>
      </c>
      <c r="D169" s="48" t="s">
        <v>547</v>
      </c>
      <c r="E169" s="62" t="s">
        <v>594</v>
      </c>
      <c r="F169" s="48" t="s">
        <v>595</v>
      </c>
      <c r="G169" s="48" t="s">
        <v>112</v>
      </c>
      <c r="H169" s="63" t="s">
        <v>24</v>
      </c>
      <c r="I169" s="33">
        <v>37892.7</v>
      </c>
      <c r="J169" s="33" t="s">
        <v>18</v>
      </c>
      <c r="K169" s="33" t="s">
        <v>18</v>
      </c>
      <c r="L169" s="66">
        <v>43531</v>
      </c>
      <c r="M169" s="57">
        <v>44446</v>
      </c>
      <c r="N169" s="64">
        <f ca="1" t="shared" si="7"/>
        <v>45329</v>
      </c>
      <c r="O169" s="65">
        <f ca="1">(N169-M169)*-1</f>
        <v>-883</v>
      </c>
    </row>
    <row r="170" ht="24" spans="1:13">
      <c r="A170" s="32" t="s">
        <v>12</v>
      </c>
      <c r="B170" s="6">
        <v>2019</v>
      </c>
      <c r="D170" s="6" t="s">
        <v>596</v>
      </c>
      <c r="E170" s="6" t="s">
        <v>597</v>
      </c>
      <c r="F170" s="6" t="s">
        <v>598</v>
      </c>
      <c r="G170" s="6" t="s">
        <v>406</v>
      </c>
      <c r="H170" s="6" t="s">
        <v>24</v>
      </c>
      <c r="I170" s="33">
        <v>353200</v>
      </c>
      <c r="J170" s="33">
        <v>17650</v>
      </c>
      <c r="K170" s="33">
        <v>35300</v>
      </c>
      <c r="L170" s="39">
        <v>43628</v>
      </c>
      <c r="M170" s="39">
        <v>44724</v>
      </c>
    </row>
    <row r="171" ht="36" spans="1:13">
      <c r="A171" s="32" t="s">
        <v>19</v>
      </c>
      <c r="B171" s="6">
        <v>2019</v>
      </c>
      <c r="D171" s="6" t="s">
        <v>186</v>
      </c>
      <c r="E171" s="6" t="s">
        <v>599</v>
      </c>
      <c r="F171" s="6" t="s">
        <v>600</v>
      </c>
      <c r="G171" s="6" t="s">
        <v>601</v>
      </c>
      <c r="H171" s="6" t="s">
        <v>431</v>
      </c>
      <c r="L171" s="67">
        <v>43647</v>
      </c>
      <c r="M171" s="67">
        <v>43830</v>
      </c>
    </row>
    <row r="172" ht="24" spans="1:13">
      <c r="A172" s="32" t="s">
        <v>12</v>
      </c>
      <c r="B172" s="6">
        <v>2019</v>
      </c>
      <c r="D172" s="6" t="s">
        <v>602</v>
      </c>
      <c r="E172" s="6" t="s">
        <v>603</v>
      </c>
      <c r="F172" s="6" t="s">
        <v>604</v>
      </c>
      <c r="G172" s="6" t="s">
        <v>112</v>
      </c>
      <c r="H172" s="6" t="s">
        <v>431</v>
      </c>
      <c r="J172" s="33" t="s">
        <v>18</v>
      </c>
      <c r="K172" s="33" t="s">
        <v>18</v>
      </c>
      <c r="L172" s="67">
        <v>43651</v>
      </c>
      <c r="M172" s="67">
        <v>45477</v>
      </c>
    </row>
    <row r="173" ht="36" spans="1:13">
      <c r="A173" s="32" t="s">
        <v>19</v>
      </c>
      <c r="B173" s="6">
        <v>2019</v>
      </c>
      <c r="D173" s="6" t="s">
        <v>605</v>
      </c>
      <c r="E173" s="6" t="s">
        <v>606</v>
      </c>
      <c r="F173" s="6" t="s">
        <v>607</v>
      </c>
      <c r="G173" s="6" t="s">
        <v>573</v>
      </c>
      <c r="H173" s="6" t="s">
        <v>24</v>
      </c>
      <c r="I173" s="33">
        <v>528000</v>
      </c>
      <c r="J173" s="33" t="s">
        <v>18</v>
      </c>
      <c r="K173" s="33" t="s">
        <v>18</v>
      </c>
      <c r="L173" s="67">
        <v>43709</v>
      </c>
      <c r="M173" s="67">
        <v>44439</v>
      </c>
    </row>
    <row r="174" ht="24" spans="1:13">
      <c r="A174" s="32" t="s">
        <v>19</v>
      </c>
      <c r="B174" s="6">
        <v>2019</v>
      </c>
      <c r="D174" s="6" t="s">
        <v>608</v>
      </c>
      <c r="E174" s="6" t="s">
        <v>609</v>
      </c>
      <c r="F174" s="6" t="s">
        <v>610</v>
      </c>
      <c r="G174" s="6" t="s">
        <v>611</v>
      </c>
      <c r="H174" s="6" t="s">
        <v>17</v>
      </c>
      <c r="L174" s="67">
        <v>43619</v>
      </c>
      <c r="M174" s="67">
        <v>44349</v>
      </c>
    </row>
    <row r="175" ht="24" spans="1:13">
      <c r="A175" s="32" t="s">
        <v>12</v>
      </c>
      <c r="B175" s="6">
        <v>2019</v>
      </c>
      <c r="D175" s="6" t="s">
        <v>186</v>
      </c>
      <c r="E175" s="6" t="s">
        <v>612</v>
      </c>
      <c r="F175" s="6" t="s">
        <v>613</v>
      </c>
      <c r="G175" s="6" t="s">
        <v>112</v>
      </c>
      <c r="H175" s="6" t="s">
        <v>17</v>
      </c>
      <c r="J175" s="33" t="s">
        <v>18</v>
      </c>
      <c r="K175" s="33" t="s">
        <v>18</v>
      </c>
      <c r="L175" s="67">
        <v>43617</v>
      </c>
      <c r="M175" s="67">
        <v>45443</v>
      </c>
    </row>
    <row r="176" ht="24" spans="1:13">
      <c r="A176" s="32" t="s">
        <v>12</v>
      </c>
      <c r="B176" s="6">
        <v>2019</v>
      </c>
      <c r="D176" s="6" t="s">
        <v>186</v>
      </c>
      <c r="E176" s="6" t="s">
        <v>614</v>
      </c>
      <c r="F176" s="6" t="s">
        <v>615</v>
      </c>
      <c r="G176" s="6" t="s">
        <v>112</v>
      </c>
      <c r="H176" s="6" t="s">
        <v>17</v>
      </c>
      <c r="J176" s="33" t="s">
        <v>342</v>
      </c>
      <c r="K176" s="33" t="s">
        <v>18</v>
      </c>
      <c r="L176" s="67">
        <v>43644</v>
      </c>
      <c r="M176" s="67">
        <v>45470</v>
      </c>
    </row>
    <row r="177" ht="36" spans="1:13">
      <c r="A177" s="32" t="s">
        <v>19</v>
      </c>
      <c r="B177" s="6">
        <v>2019</v>
      </c>
      <c r="D177" s="6" t="s">
        <v>186</v>
      </c>
      <c r="E177" s="6" t="s">
        <v>616</v>
      </c>
      <c r="F177" s="6" t="s">
        <v>617</v>
      </c>
      <c r="G177" s="6" t="s">
        <v>618</v>
      </c>
      <c r="H177" s="6" t="s">
        <v>185</v>
      </c>
      <c r="I177" s="33">
        <v>8350</v>
      </c>
      <c r="L177" s="39">
        <v>43641</v>
      </c>
      <c r="M177" s="39">
        <v>43646</v>
      </c>
    </row>
    <row r="178" spans="1:13">
      <c r="A178" s="32" t="s">
        <v>12</v>
      </c>
      <c r="B178" s="6">
        <v>2019</v>
      </c>
      <c r="D178" s="6" t="s">
        <v>186</v>
      </c>
      <c r="E178" s="6" t="s">
        <v>619</v>
      </c>
      <c r="F178" s="6" t="s">
        <v>420</v>
      </c>
      <c r="G178" s="6" t="s">
        <v>339</v>
      </c>
      <c r="H178" s="6" t="s">
        <v>24</v>
      </c>
      <c r="I178" s="33">
        <v>4000</v>
      </c>
      <c r="L178" s="39">
        <v>43635</v>
      </c>
      <c r="M178" s="39">
        <v>43650</v>
      </c>
    </row>
    <row r="179" ht="36" spans="1:13">
      <c r="A179" s="32" t="s">
        <v>19</v>
      </c>
      <c r="B179" s="6">
        <v>2019</v>
      </c>
      <c r="D179" s="6" t="s">
        <v>186</v>
      </c>
      <c r="E179" s="6" t="s">
        <v>620</v>
      </c>
      <c r="F179" s="6" t="s">
        <v>621</v>
      </c>
      <c r="G179" s="6" t="s">
        <v>622</v>
      </c>
      <c r="H179" s="6" t="s">
        <v>17</v>
      </c>
      <c r="J179" s="33" t="s">
        <v>342</v>
      </c>
      <c r="K179" s="33" t="s">
        <v>18</v>
      </c>
      <c r="L179" s="67">
        <v>43621</v>
      </c>
      <c r="M179" s="67">
        <v>45812</v>
      </c>
    </row>
    <row r="180" ht="24" spans="1:13">
      <c r="A180" s="32" t="s">
        <v>12</v>
      </c>
      <c r="B180" s="6">
        <v>2019</v>
      </c>
      <c r="D180" s="6" t="s">
        <v>186</v>
      </c>
      <c r="E180" s="6" t="s">
        <v>623</v>
      </c>
      <c r="F180" s="6" t="s">
        <v>624</v>
      </c>
      <c r="G180" s="6" t="s">
        <v>625</v>
      </c>
      <c r="H180" s="6" t="s">
        <v>24</v>
      </c>
      <c r="I180" s="40">
        <v>99274</v>
      </c>
      <c r="J180" s="40">
        <v>4963.7</v>
      </c>
      <c r="K180" s="40"/>
      <c r="L180" s="67">
        <v>43626</v>
      </c>
      <c r="M180" s="67">
        <v>44087</v>
      </c>
    </row>
    <row r="181" ht="24" spans="1:13">
      <c r="A181" s="32" t="s">
        <v>12</v>
      </c>
      <c r="B181" s="6">
        <v>2019</v>
      </c>
      <c r="D181" s="6" t="s">
        <v>186</v>
      </c>
      <c r="E181" s="6" t="s">
        <v>626</v>
      </c>
      <c r="F181" s="6" t="s">
        <v>627</v>
      </c>
      <c r="G181" s="6" t="s">
        <v>628</v>
      </c>
      <c r="H181" s="6" t="s">
        <v>629</v>
      </c>
      <c r="I181" s="89" t="s">
        <v>630</v>
      </c>
      <c r="J181" s="89" t="s">
        <v>342</v>
      </c>
      <c r="K181" s="89" t="s">
        <v>18</v>
      </c>
      <c r="L181" s="68">
        <v>43698</v>
      </c>
      <c r="M181" s="68">
        <v>44064</v>
      </c>
    </row>
    <row r="182" ht="36" spans="1:13">
      <c r="A182" s="32" t="s">
        <v>12</v>
      </c>
      <c r="B182" s="6">
        <v>2018</v>
      </c>
      <c r="D182" s="6" t="s">
        <v>186</v>
      </c>
      <c r="E182" s="6" t="s">
        <v>631</v>
      </c>
      <c r="F182" s="6" t="s">
        <v>632</v>
      </c>
      <c r="G182" s="6" t="s">
        <v>633</v>
      </c>
      <c r="H182" s="6" t="s">
        <v>634</v>
      </c>
      <c r="I182" s="40">
        <v>252210</v>
      </c>
      <c r="J182" s="40"/>
      <c r="K182" s="40"/>
      <c r="L182" s="68">
        <v>43581</v>
      </c>
      <c r="M182" s="68">
        <v>43642</v>
      </c>
    </row>
    <row r="183" ht="24" spans="1:13">
      <c r="A183" s="32" t="s">
        <v>19</v>
      </c>
      <c r="B183" s="6">
        <v>2015</v>
      </c>
      <c r="D183" s="6" t="s">
        <v>635</v>
      </c>
      <c r="E183" s="6" t="s">
        <v>636</v>
      </c>
      <c r="F183" s="6" t="s">
        <v>637</v>
      </c>
      <c r="G183" s="6" t="s">
        <v>638</v>
      </c>
      <c r="H183" s="6" t="s">
        <v>634</v>
      </c>
      <c r="I183" s="40">
        <v>71038.03</v>
      </c>
      <c r="J183" s="40"/>
      <c r="K183" s="40"/>
      <c r="L183" s="68">
        <v>43657</v>
      </c>
      <c r="M183" s="68">
        <v>43852</v>
      </c>
    </row>
    <row r="184" ht="24" spans="1:13">
      <c r="A184" s="32" t="s">
        <v>19</v>
      </c>
      <c r="B184" s="6">
        <v>2019</v>
      </c>
      <c r="D184" s="6" t="s">
        <v>639</v>
      </c>
      <c r="E184" s="6" t="s">
        <v>640</v>
      </c>
      <c r="F184" s="6" t="s">
        <v>641</v>
      </c>
      <c r="G184" s="6" t="s">
        <v>642</v>
      </c>
      <c r="H184" s="6" t="s">
        <v>634</v>
      </c>
      <c r="I184" s="40">
        <v>446000</v>
      </c>
      <c r="J184" s="40">
        <v>22300</v>
      </c>
      <c r="K184" s="40">
        <v>44600</v>
      </c>
      <c r="L184" s="68">
        <v>43726</v>
      </c>
      <c r="M184" s="68">
        <v>44822</v>
      </c>
    </row>
    <row r="185" ht="48" spans="1:13">
      <c r="A185" s="32" t="s">
        <v>19</v>
      </c>
      <c r="B185" s="6">
        <v>2019</v>
      </c>
      <c r="D185" s="6" t="s">
        <v>643</v>
      </c>
      <c r="E185" s="6" t="s">
        <v>644</v>
      </c>
      <c r="F185" s="6" t="s">
        <v>645</v>
      </c>
      <c r="G185" s="6" t="s">
        <v>112</v>
      </c>
      <c r="H185" s="6" t="s">
        <v>17</v>
      </c>
      <c r="J185" s="33" t="s">
        <v>342</v>
      </c>
      <c r="K185" s="33" t="s">
        <v>18</v>
      </c>
      <c r="L185" s="68">
        <v>43742</v>
      </c>
      <c r="M185" s="68">
        <v>45568</v>
      </c>
    </row>
    <row r="186" ht="36" spans="1:13">
      <c r="A186" s="32" t="s">
        <v>19</v>
      </c>
      <c r="B186" s="6">
        <v>2019</v>
      </c>
      <c r="D186" s="6" t="s">
        <v>646</v>
      </c>
      <c r="E186" s="6" t="s">
        <v>647</v>
      </c>
      <c r="F186" s="6" t="s">
        <v>648</v>
      </c>
      <c r="G186" s="6" t="s">
        <v>488</v>
      </c>
      <c r="H186" s="6" t="s">
        <v>634</v>
      </c>
      <c r="I186" s="40">
        <v>113331.24</v>
      </c>
      <c r="J186" s="40"/>
      <c r="K186" s="40"/>
      <c r="L186" s="68">
        <v>43739</v>
      </c>
      <c r="M186" s="68">
        <v>43921</v>
      </c>
    </row>
    <row r="187" ht="24" spans="1:13">
      <c r="A187" s="32" t="s">
        <v>118</v>
      </c>
      <c r="B187" s="6">
        <v>2019</v>
      </c>
      <c r="D187" s="6" t="s">
        <v>649</v>
      </c>
      <c r="E187" s="6" t="s">
        <v>650</v>
      </c>
      <c r="F187" s="6" t="s">
        <v>651</v>
      </c>
      <c r="G187" s="6" t="s">
        <v>112</v>
      </c>
      <c r="H187" s="6" t="s">
        <v>17</v>
      </c>
      <c r="J187" s="33" t="s">
        <v>18</v>
      </c>
      <c r="K187" s="33" t="s">
        <v>18</v>
      </c>
      <c r="L187" s="68">
        <v>43651</v>
      </c>
      <c r="M187" s="68">
        <v>45477</v>
      </c>
    </row>
    <row r="188" ht="24" spans="1:13">
      <c r="A188" s="32" t="s">
        <v>12</v>
      </c>
      <c r="B188" s="6">
        <v>2019</v>
      </c>
      <c r="D188" s="6" t="s">
        <v>652</v>
      </c>
      <c r="E188" s="6" t="s">
        <v>653</v>
      </c>
      <c r="F188" s="6" t="s">
        <v>654</v>
      </c>
      <c r="G188" s="6" t="s">
        <v>655</v>
      </c>
      <c r="H188" s="6" t="s">
        <v>634</v>
      </c>
      <c r="I188" s="40">
        <v>12000</v>
      </c>
      <c r="J188" s="40"/>
      <c r="K188" s="40"/>
      <c r="L188" s="68">
        <v>43776</v>
      </c>
      <c r="M188" s="68">
        <v>43951</v>
      </c>
    </row>
    <row r="189" spans="1:13">
      <c r="A189" s="32" t="s">
        <v>19</v>
      </c>
      <c r="B189" s="6">
        <v>2016</v>
      </c>
      <c r="D189" s="6" t="s">
        <v>635</v>
      </c>
      <c r="E189" s="6" t="s">
        <v>656</v>
      </c>
      <c r="F189" s="6" t="s">
        <v>657</v>
      </c>
      <c r="H189" s="6" t="s">
        <v>24</v>
      </c>
      <c r="I189" s="40">
        <v>385111.44</v>
      </c>
      <c r="J189" s="40"/>
      <c r="K189" s="40"/>
      <c r="L189" s="68">
        <v>42678</v>
      </c>
      <c r="M189" s="68">
        <v>43589</v>
      </c>
    </row>
    <row r="190" ht="36" spans="1:13">
      <c r="A190" s="32" t="s">
        <v>12</v>
      </c>
      <c r="B190" s="6">
        <v>2017</v>
      </c>
      <c r="D190" s="6" t="s">
        <v>658</v>
      </c>
      <c r="E190" s="6" t="s">
        <v>659</v>
      </c>
      <c r="F190" s="6" t="s">
        <v>660</v>
      </c>
      <c r="G190" s="6" t="s">
        <v>661</v>
      </c>
      <c r="H190" s="6" t="s">
        <v>24</v>
      </c>
      <c r="I190" s="40">
        <v>500000</v>
      </c>
      <c r="J190" s="40" t="s">
        <v>342</v>
      </c>
      <c r="K190" s="40" t="s">
        <v>18</v>
      </c>
      <c r="L190" s="68">
        <v>43039</v>
      </c>
      <c r="M190" s="68">
        <v>45229</v>
      </c>
    </row>
    <row r="191" ht="36" spans="1:13">
      <c r="A191" s="32" t="s">
        <v>12</v>
      </c>
      <c r="B191" s="6">
        <v>2019</v>
      </c>
      <c r="D191" s="6" t="s">
        <v>662</v>
      </c>
      <c r="E191" s="6" t="s">
        <v>663</v>
      </c>
      <c r="F191" s="6" t="s">
        <v>664</v>
      </c>
      <c r="G191" s="6" t="s">
        <v>112</v>
      </c>
      <c r="H191" s="6" t="s">
        <v>17</v>
      </c>
      <c r="J191" s="33" t="s">
        <v>18</v>
      </c>
      <c r="K191" s="33" t="s">
        <v>18</v>
      </c>
      <c r="L191" s="68">
        <v>43748</v>
      </c>
      <c r="M191" s="68">
        <v>45575</v>
      </c>
    </row>
    <row r="192" ht="24" spans="1:13">
      <c r="A192" s="32" t="s">
        <v>12</v>
      </c>
      <c r="B192" s="6">
        <v>2019</v>
      </c>
      <c r="D192" s="6" t="s">
        <v>665</v>
      </c>
      <c r="E192" s="6" t="s">
        <v>666</v>
      </c>
      <c r="F192" s="6" t="s">
        <v>667</v>
      </c>
      <c r="G192" s="6" t="s">
        <v>668</v>
      </c>
      <c r="H192" s="6" t="s">
        <v>24</v>
      </c>
      <c r="I192" s="40">
        <v>217691.37</v>
      </c>
      <c r="J192" s="40"/>
      <c r="K192" s="40"/>
      <c r="L192" s="68">
        <v>43780</v>
      </c>
      <c r="M192" s="68">
        <v>44501</v>
      </c>
    </row>
    <row r="193" ht="24" spans="1:13">
      <c r="A193" s="32" t="s">
        <v>12</v>
      </c>
      <c r="B193" s="6">
        <v>2019</v>
      </c>
      <c r="D193" s="6" t="s">
        <v>669</v>
      </c>
      <c r="E193" s="6" t="s">
        <v>670</v>
      </c>
      <c r="F193" s="6" t="s">
        <v>671</v>
      </c>
      <c r="G193" s="6" t="s">
        <v>112</v>
      </c>
      <c r="H193" s="6" t="s">
        <v>17</v>
      </c>
      <c r="J193" s="33" t="s">
        <v>18</v>
      </c>
      <c r="K193" s="33" t="s">
        <v>18</v>
      </c>
      <c r="L193" s="68">
        <v>43811</v>
      </c>
      <c r="M193" s="68">
        <v>45638</v>
      </c>
    </row>
    <row r="194" ht="48" spans="1:13">
      <c r="A194" s="32" t="s">
        <v>12</v>
      </c>
      <c r="B194" s="6">
        <v>2019</v>
      </c>
      <c r="D194" s="6" t="s">
        <v>672</v>
      </c>
      <c r="E194" s="6" t="s">
        <v>673</v>
      </c>
      <c r="F194" s="6" t="s">
        <v>674</v>
      </c>
      <c r="G194" s="6" t="s">
        <v>112</v>
      </c>
      <c r="H194" s="6" t="s">
        <v>17</v>
      </c>
      <c r="J194" s="33" t="s">
        <v>18</v>
      </c>
      <c r="K194" s="33" t="s">
        <v>18</v>
      </c>
      <c r="L194" s="68">
        <v>43818</v>
      </c>
      <c r="M194" s="68">
        <v>45645</v>
      </c>
    </row>
    <row r="195" ht="36" spans="1:13">
      <c r="A195" s="32" t="s">
        <v>12</v>
      </c>
      <c r="B195" s="6">
        <v>2020</v>
      </c>
      <c r="D195" s="6" t="s">
        <v>675</v>
      </c>
      <c r="E195" s="6" t="s">
        <v>676</v>
      </c>
      <c r="F195" s="6" t="s">
        <v>677</v>
      </c>
      <c r="G195" s="6" t="s">
        <v>562</v>
      </c>
      <c r="H195" s="6" t="s">
        <v>17</v>
      </c>
      <c r="J195" s="33" t="s">
        <v>18</v>
      </c>
      <c r="K195" s="33" t="s">
        <v>18</v>
      </c>
      <c r="L195" s="68">
        <v>43819</v>
      </c>
      <c r="M195" s="68">
        <v>45584</v>
      </c>
    </row>
    <row r="196" ht="51" spans="1:13">
      <c r="A196" s="32" t="s">
        <v>19</v>
      </c>
      <c r="B196" s="6">
        <v>2020</v>
      </c>
      <c r="D196" s="6" t="s">
        <v>678</v>
      </c>
      <c r="E196" s="6" t="s">
        <v>679</v>
      </c>
      <c r="F196" s="69" t="s">
        <v>680</v>
      </c>
      <c r="G196" s="6" t="s">
        <v>271</v>
      </c>
      <c r="H196" s="6" t="s">
        <v>681</v>
      </c>
      <c r="I196" s="71">
        <v>6555596.96</v>
      </c>
      <c r="J196" s="33" t="s">
        <v>342</v>
      </c>
      <c r="K196" s="33" t="s">
        <v>18</v>
      </c>
      <c r="L196" s="68">
        <v>43819</v>
      </c>
      <c r="M196" s="68">
        <v>45584</v>
      </c>
    </row>
    <row r="197" spans="1:13">
      <c r="A197" s="32" t="s">
        <v>19</v>
      </c>
      <c r="B197" s="6">
        <v>2013</v>
      </c>
      <c r="D197" s="6" t="s">
        <v>682</v>
      </c>
      <c r="E197" s="6" t="s">
        <v>683</v>
      </c>
      <c r="F197" s="6" t="s">
        <v>521</v>
      </c>
      <c r="G197" s="6" t="s">
        <v>684</v>
      </c>
      <c r="H197" s="6" t="s">
        <v>24</v>
      </c>
      <c r="I197" s="40">
        <v>4000000</v>
      </c>
      <c r="J197" s="40"/>
      <c r="K197" s="40"/>
      <c r="L197" s="68">
        <v>41592</v>
      </c>
      <c r="M197" s="68">
        <v>44409</v>
      </c>
    </row>
    <row r="198" ht="36" spans="1:13">
      <c r="A198" s="32" t="s">
        <v>19</v>
      </c>
      <c r="B198" s="6">
        <v>2019</v>
      </c>
      <c r="D198" s="6" t="s">
        <v>685</v>
      </c>
      <c r="E198" s="6" t="s">
        <v>686</v>
      </c>
      <c r="F198" s="6" t="s">
        <v>687</v>
      </c>
      <c r="G198" s="6" t="s">
        <v>112</v>
      </c>
      <c r="H198" s="6" t="s">
        <v>17</v>
      </c>
      <c r="L198" s="68">
        <v>43773</v>
      </c>
      <c r="M198" s="68">
        <v>45600</v>
      </c>
    </row>
    <row r="199" ht="60" spans="1:13">
      <c r="A199" s="32" t="s">
        <v>19</v>
      </c>
      <c r="B199" s="6">
        <v>2019</v>
      </c>
      <c r="D199" s="6" t="s">
        <v>688</v>
      </c>
      <c r="E199" s="6" t="s">
        <v>689</v>
      </c>
      <c r="F199" s="6" t="s">
        <v>690</v>
      </c>
      <c r="G199" s="6" t="s">
        <v>112</v>
      </c>
      <c r="H199" s="6" t="s">
        <v>17</v>
      </c>
      <c r="L199" s="68">
        <v>43781</v>
      </c>
      <c r="M199" s="68">
        <v>44512</v>
      </c>
    </row>
    <row r="200" ht="36" spans="1:13">
      <c r="A200" s="32" t="s">
        <v>12</v>
      </c>
      <c r="B200" s="6">
        <v>2019</v>
      </c>
      <c r="D200" s="6" t="s">
        <v>691</v>
      </c>
      <c r="E200" s="6" t="s">
        <v>692</v>
      </c>
      <c r="F200" s="6" t="s">
        <v>693</v>
      </c>
      <c r="G200" s="6" t="s">
        <v>112</v>
      </c>
      <c r="H200" s="6" t="s">
        <v>17</v>
      </c>
      <c r="J200" s="33" t="s">
        <v>18</v>
      </c>
      <c r="K200" s="33" t="s">
        <v>18</v>
      </c>
      <c r="L200" s="68">
        <v>43854</v>
      </c>
      <c r="M200" s="68">
        <v>45681</v>
      </c>
    </row>
    <row r="201" ht="24" spans="1:13">
      <c r="A201" s="32" t="s">
        <v>19</v>
      </c>
      <c r="B201" s="6">
        <v>2019</v>
      </c>
      <c r="D201" s="6" t="s">
        <v>694</v>
      </c>
      <c r="E201" s="6" t="s">
        <v>695</v>
      </c>
      <c r="F201" s="6" t="s">
        <v>696</v>
      </c>
      <c r="G201" s="6" t="s">
        <v>697</v>
      </c>
      <c r="H201" s="6" t="s">
        <v>24</v>
      </c>
      <c r="I201" s="40">
        <v>17181.66</v>
      </c>
      <c r="J201" s="40"/>
      <c r="K201" s="40"/>
      <c r="L201" s="68">
        <v>43499</v>
      </c>
      <c r="M201" s="68">
        <v>43680</v>
      </c>
    </row>
    <row r="202" ht="24" spans="1:13">
      <c r="A202" s="32" t="s">
        <v>12</v>
      </c>
      <c r="B202" s="6">
        <v>2018</v>
      </c>
      <c r="D202" s="6" t="s">
        <v>178</v>
      </c>
      <c r="E202" s="6" t="s">
        <v>698</v>
      </c>
      <c r="F202" s="6" t="s">
        <v>699</v>
      </c>
      <c r="G202" s="6" t="s">
        <v>700</v>
      </c>
      <c r="H202" s="6" t="s">
        <v>681</v>
      </c>
      <c r="I202" s="40">
        <v>470000</v>
      </c>
      <c r="J202" s="40"/>
      <c r="K202" s="40"/>
      <c r="L202" s="68">
        <v>43880</v>
      </c>
      <c r="M202" s="68">
        <v>44085</v>
      </c>
    </row>
    <row r="203" ht="36" spans="1:13">
      <c r="A203" s="32" t="s">
        <v>701</v>
      </c>
      <c r="B203" s="6">
        <v>2019</v>
      </c>
      <c r="D203" s="6" t="s">
        <v>702</v>
      </c>
      <c r="E203" s="6" t="s">
        <v>703</v>
      </c>
      <c r="F203" s="6" t="s">
        <v>704</v>
      </c>
      <c r="G203" s="6" t="s">
        <v>562</v>
      </c>
      <c r="H203" s="6" t="s">
        <v>24</v>
      </c>
      <c r="I203" s="40">
        <v>360000</v>
      </c>
      <c r="J203" s="40"/>
      <c r="K203" s="40"/>
      <c r="L203" s="68">
        <v>43891</v>
      </c>
      <c r="M203" s="68">
        <v>44620</v>
      </c>
    </row>
    <row r="204" ht="48" spans="1:13">
      <c r="A204" s="32" t="s">
        <v>12</v>
      </c>
      <c r="B204" s="6">
        <v>2019</v>
      </c>
      <c r="D204" s="6" t="s">
        <v>705</v>
      </c>
      <c r="E204" s="6" t="s">
        <v>706</v>
      </c>
      <c r="F204" s="6" t="s">
        <v>707</v>
      </c>
      <c r="G204" s="6" t="s">
        <v>112</v>
      </c>
      <c r="H204" s="6" t="s">
        <v>431</v>
      </c>
      <c r="J204" s="33" t="s">
        <v>18</v>
      </c>
      <c r="K204" s="33" t="s">
        <v>18</v>
      </c>
      <c r="L204" s="68">
        <v>43861</v>
      </c>
      <c r="M204" s="68">
        <v>45688</v>
      </c>
    </row>
    <row r="205" ht="36" spans="1:13">
      <c r="A205" s="32" t="s">
        <v>12</v>
      </c>
      <c r="B205" s="6">
        <v>2020</v>
      </c>
      <c r="D205" s="6" t="s">
        <v>708</v>
      </c>
      <c r="E205" s="6" t="s">
        <v>709</v>
      </c>
      <c r="F205" s="6" t="s">
        <v>710</v>
      </c>
      <c r="G205" s="6" t="s">
        <v>112</v>
      </c>
      <c r="H205" s="6" t="s">
        <v>431</v>
      </c>
      <c r="J205" s="33" t="s">
        <v>18</v>
      </c>
      <c r="K205" s="33" t="s">
        <v>18</v>
      </c>
      <c r="L205" s="68">
        <v>43804</v>
      </c>
      <c r="M205" s="68">
        <v>45996</v>
      </c>
    </row>
    <row r="206" ht="36" spans="1:13">
      <c r="A206" s="32" t="s">
        <v>12</v>
      </c>
      <c r="B206" s="6">
        <v>2020</v>
      </c>
      <c r="D206" s="6" t="s">
        <v>711</v>
      </c>
      <c r="E206" s="6" t="s">
        <v>712</v>
      </c>
      <c r="F206" s="6" t="s">
        <v>713</v>
      </c>
      <c r="G206" s="6" t="s">
        <v>112</v>
      </c>
      <c r="H206" s="6" t="s">
        <v>431</v>
      </c>
      <c r="J206" s="33" t="s">
        <v>18</v>
      </c>
      <c r="K206" s="33" t="s">
        <v>18</v>
      </c>
      <c r="L206" s="68">
        <v>43864</v>
      </c>
      <c r="M206" s="68">
        <v>45691</v>
      </c>
    </row>
    <row r="207" ht="36" spans="1:13">
      <c r="A207" s="32" t="s">
        <v>12</v>
      </c>
      <c r="B207" s="6">
        <v>2019</v>
      </c>
      <c r="D207" s="6" t="s">
        <v>714</v>
      </c>
      <c r="E207" s="6" t="s">
        <v>715</v>
      </c>
      <c r="F207" s="6" t="s">
        <v>716</v>
      </c>
      <c r="G207" s="6" t="s">
        <v>112</v>
      </c>
      <c r="H207" s="6" t="s">
        <v>431</v>
      </c>
      <c r="J207" s="33" t="s">
        <v>18</v>
      </c>
      <c r="K207" s="33" t="s">
        <v>18</v>
      </c>
      <c r="L207" s="68">
        <v>43889</v>
      </c>
      <c r="M207" s="68">
        <v>45716</v>
      </c>
    </row>
    <row r="208" ht="24" spans="1:13">
      <c r="A208" s="32" t="s">
        <v>12</v>
      </c>
      <c r="B208" s="6">
        <v>2019</v>
      </c>
      <c r="D208" s="6" t="s">
        <v>717</v>
      </c>
      <c r="E208" s="6" t="s">
        <v>718</v>
      </c>
      <c r="F208" s="6" t="s">
        <v>532</v>
      </c>
      <c r="G208" s="32" t="s">
        <v>345</v>
      </c>
      <c r="H208" s="6" t="s">
        <v>17</v>
      </c>
      <c r="J208" s="33" t="s">
        <v>18</v>
      </c>
      <c r="K208" s="33" t="s">
        <v>18</v>
      </c>
      <c r="L208" s="68">
        <v>43399</v>
      </c>
      <c r="M208" s="68">
        <v>45225</v>
      </c>
    </row>
    <row r="209" ht="36" spans="1:13">
      <c r="A209" s="32" t="s">
        <v>12</v>
      </c>
      <c r="B209" s="6">
        <v>2019</v>
      </c>
      <c r="D209" s="6" t="s">
        <v>719</v>
      </c>
      <c r="E209" s="6" t="s">
        <v>720</v>
      </c>
      <c r="F209" s="6" t="s">
        <v>721</v>
      </c>
      <c r="G209" s="6" t="s">
        <v>78</v>
      </c>
      <c r="H209" s="6" t="s">
        <v>681</v>
      </c>
      <c r="I209" s="40">
        <v>87600</v>
      </c>
      <c r="J209" s="40" t="s">
        <v>18</v>
      </c>
      <c r="K209" s="40" t="s">
        <v>18</v>
      </c>
      <c r="L209" s="68">
        <v>43891</v>
      </c>
      <c r="M209" s="68">
        <v>44256</v>
      </c>
    </row>
    <row r="210" ht="36" spans="1:13">
      <c r="A210" s="32" t="s">
        <v>12</v>
      </c>
      <c r="B210" s="6">
        <v>2019</v>
      </c>
      <c r="D210" s="6" t="s">
        <v>719</v>
      </c>
      <c r="E210" s="6" t="s">
        <v>722</v>
      </c>
      <c r="F210" s="6" t="s">
        <v>723</v>
      </c>
      <c r="G210" s="6" t="s">
        <v>78</v>
      </c>
      <c r="H210" s="6" t="s">
        <v>681</v>
      </c>
      <c r="I210" s="40">
        <v>752640</v>
      </c>
      <c r="J210" s="40" t="s">
        <v>18</v>
      </c>
      <c r="K210" s="40" t="s">
        <v>18</v>
      </c>
      <c r="L210" s="68">
        <v>43891</v>
      </c>
      <c r="M210" s="68">
        <v>44256</v>
      </c>
    </row>
    <row r="211" ht="24" spans="1:13">
      <c r="A211" s="32" t="s">
        <v>12</v>
      </c>
      <c r="B211" s="6">
        <v>2020</v>
      </c>
      <c r="D211" s="6" t="s">
        <v>68</v>
      </c>
      <c r="E211" s="6" t="s">
        <v>724</v>
      </c>
      <c r="F211" s="6" t="s">
        <v>725</v>
      </c>
      <c r="G211" s="6" t="s">
        <v>726</v>
      </c>
      <c r="H211" s="6" t="s">
        <v>24</v>
      </c>
      <c r="I211" s="33">
        <v>4700</v>
      </c>
      <c r="J211" s="33" t="s">
        <v>18</v>
      </c>
      <c r="K211" s="33" t="s">
        <v>18</v>
      </c>
      <c r="L211" s="68">
        <v>43969</v>
      </c>
      <c r="M211" s="68">
        <v>44061</v>
      </c>
    </row>
    <row r="212" ht="36" spans="1:13">
      <c r="A212" s="32" t="s">
        <v>12</v>
      </c>
      <c r="B212" s="6">
        <v>2020</v>
      </c>
      <c r="D212" s="6" t="s">
        <v>109</v>
      </c>
      <c r="E212" s="6" t="s">
        <v>727</v>
      </c>
      <c r="F212" s="6" t="s">
        <v>728</v>
      </c>
      <c r="G212" s="6" t="s">
        <v>339</v>
      </c>
      <c r="H212" s="6" t="s">
        <v>24</v>
      </c>
      <c r="I212" s="33">
        <v>36400</v>
      </c>
      <c r="J212" s="33" t="s">
        <v>18</v>
      </c>
      <c r="K212" s="33" t="s">
        <v>18</v>
      </c>
      <c r="L212" s="68">
        <v>43983</v>
      </c>
      <c r="M212" s="68">
        <v>44348</v>
      </c>
    </row>
    <row r="213" ht="48" spans="1:13">
      <c r="A213" s="32" t="s">
        <v>12</v>
      </c>
      <c r="B213" s="6">
        <v>2020</v>
      </c>
      <c r="D213" s="6" t="s">
        <v>729</v>
      </c>
      <c r="E213" s="6" t="s">
        <v>730</v>
      </c>
      <c r="F213" s="6" t="s">
        <v>731</v>
      </c>
      <c r="G213" s="6" t="s">
        <v>732</v>
      </c>
      <c r="H213" s="6" t="s">
        <v>24</v>
      </c>
      <c r="I213" s="33">
        <v>150000</v>
      </c>
      <c r="J213" s="33" t="s">
        <v>733</v>
      </c>
      <c r="K213" s="33">
        <v>30000</v>
      </c>
      <c r="L213" s="68">
        <v>43973</v>
      </c>
      <c r="M213" s="68">
        <v>44338</v>
      </c>
    </row>
    <row r="214" ht="96" spans="1:13">
      <c r="A214" s="32" t="s">
        <v>19</v>
      </c>
      <c r="B214" s="6">
        <v>2019</v>
      </c>
      <c r="D214" s="6" t="s">
        <v>734</v>
      </c>
      <c r="E214" s="6" t="s">
        <v>735</v>
      </c>
      <c r="F214" s="6" t="s">
        <v>736</v>
      </c>
      <c r="G214" s="6" t="s">
        <v>737</v>
      </c>
      <c r="H214" s="6" t="s">
        <v>24</v>
      </c>
      <c r="I214" s="33">
        <v>3060000</v>
      </c>
      <c r="J214" s="33" t="s">
        <v>342</v>
      </c>
      <c r="K214" s="33" t="s">
        <v>18</v>
      </c>
      <c r="L214" s="68" t="s">
        <v>738</v>
      </c>
      <c r="M214" s="68">
        <v>45645</v>
      </c>
    </row>
    <row r="215" ht="72" spans="1:13">
      <c r="A215" s="32" t="s">
        <v>19</v>
      </c>
      <c r="B215" s="6">
        <v>2019</v>
      </c>
      <c r="D215" s="6" t="s">
        <v>68</v>
      </c>
      <c r="E215" s="6" t="s">
        <v>739</v>
      </c>
      <c r="F215" s="6" t="s">
        <v>740</v>
      </c>
      <c r="G215" s="6" t="s">
        <v>78</v>
      </c>
      <c r="H215" s="6" t="s">
        <v>681</v>
      </c>
      <c r="I215" s="33">
        <v>1700000</v>
      </c>
      <c r="J215" s="33" t="s">
        <v>342</v>
      </c>
      <c r="K215" s="33" t="s">
        <v>18</v>
      </c>
      <c r="L215" s="68">
        <v>43817</v>
      </c>
      <c r="M215" s="68">
        <v>45643</v>
      </c>
    </row>
    <row r="216" ht="48" spans="1:13">
      <c r="A216" s="32" t="s">
        <v>19</v>
      </c>
      <c r="B216" s="6">
        <v>2019</v>
      </c>
      <c r="D216" s="6" t="s">
        <v>702</v>
      </c>
      <c r="E216" s="6" t="s">
        <v>741</v>
      </c>
      <c r="F216" s="6" t="s">
        <v>742</v>
      </c>
      <c r="G216" s="6" t="s">
        <v>743</v>
      </c>
      <c r="H216" s="33" t="s">
        <v>629</v>
      </c>
      <c r="J216" s="33" t="s">
        <v>342</v>
      </c>
      <c r="K216" s="33" t="s">
        <v>18</v>
      </c>
      <c r="L216" s="68">
        <v>43882</v>
      </c>
      <c r="M216" s="68">
        <v>45677</v>
      </c>
    </row>
    <row r="217" ht="36" spans="1:13">
      <c r="A217" s="32" t="s">
        <v>19</v>
      </c>
      <c r="B217" s="6">
        <v>2019</v>
      </c>
      <c r="D217" s="6" t="s">
        <v>744</v>
      </c>
      <c r="E217" s="6" t="s">
        <v>745</v>
      </c>
      <c r="F217" s="6" t="s">
        <v>746</v>
      </c>
      <c r="G217" s="6" t="s">
        <v>521</v>
      </c>
      <c r="H217" s="33" t="s">
        <v>24</v>
      </c>
      <c r="I217" s="33">
        <v>322000</v>
      </c>
      <c r="J217" s="33">
        <v>5400</v>
      </c>
      <c r="K217" s="33">
        <v>10800</v>
      </c>
      <c r="L217" s="68">
        <v>44101</v>
      </c>
      <c r="M217" s="68">
        <v>44281</v>
      </c>
    </row>
    <row r="218" ht="24" spans="1:13">
      <c r="A218" s="32" t="s">
        <v>747</v>
      </c>
      <c r="B218" s="6">
        <v>2019</v>
      </c>
      <c r="D218" s="6" t="s">
        <v>719</v>
      </c>
      <c r="E218" s="6" t="s">
        <v>748</v>
      </c>
      <c r="F218" s="6" t="s">
        <v>749</v>
      </c>
      <c r="G218" s="6" t="s">
        <v>737</v>
      </c>
      <c r="H218" s="33" t="s">
        <v>681</v>
      </c>
      <c r="I218" s="33">
        <v>360000</v>
      </c>
      <c r="J218" s="33" t="s">
        <v>342</v>
      </c>
      <c r="K218" s="33" t="s">
        <v>18</v>
      </c>
      <c r="L218" s="68">
        <v>43891</v>
      </c>
      <c r="M218" s="68">
        <v>44256</v>
      </c>
    </row>
    <row r="219" ht="36" spans="1:13">
      <c r="A219" s="32" t="s">
        <v>19</v>
      </c>
      <c r="B219" s="6">
        <v>2020</v>
      </c>
      <c r="D219" s="6" t="s">
        <v>750</v>
      </c>
      <c r="E219" s="6" t="s">
        <v>751</v>
      </c>
      <c r="F219" s="6" t="s">
        <v>752</v>
      </c>
      <c r="H219" s="33" t="s">
        <v>431</v>
      </c>
      <c r="J219" s="33" t="s">
        <v>342</v>
      </c>
      <c r="K219" s="33" t="s">
        <v>18</v>
      </c>
      <c r="L219" s="68">
        <v>43959</v>
      </c>
      <c r="M219" s="68">
        <v>45785</v>
      </c>
    </row>
    <row r="220" ht="36" spans="1:13">
      <c r="A220" s="32" t="s">
        <v>19</v>
      </c>
      <c r="B220" s="6">
        <v>2018</v>
      </c>
      <c r="D220" s="6" t="s">
        <v>753</v>
      </c>
      <c r="E220" s="6" t="s">
        <v>754</v>
      </c>
      <c r="F220" s="6" t="s">
        <v>755</v>
      </c>
      <c r="G220" s="33" t="s">
        <v>756</v>
      </c>
      <c r="H220" s="33" t="s">
        <v>17</v>
      </c>
      <c r="J220" s="33" t="s">
        <v>18</v>
      </c>
      <c r="K220" s="33" t="s">
        <v>18</v>
      </c>
      <c r="L220" s="68">
        <v>43377</v>
      </c>
      <c r="M220" s="68">
        <v>44161</v>
      </c>
    </row>
    <row r="221" ht="60" spans="1:13">
      <c r="A221" s="32" t="s">
        <v>12</v>
      </c>
      <c r="B221" s="6">
        <v>2020</v>
      </c>
      <c r="D221" s="6" t="s">
        <v>757</v>
      </c>
      <c r="E221" s="6" t="s">
        <v>758</v>
      </c>
      <c r="F221" s="6" t="s">
        <v>759</v>
      </c>
      <c r="G221" s="6" t="s">
        <v>112</v>
      </c>
      <c r="H221" s="33" t="s">
        <v>431</v>
      </c>
      <c r="J221" s="33" t="s">
        <v>18</v>
      </c>
      <c r="K221" s="33" t="s">
        <v>18</v>
      </c>
      <c r="L221" s="68">
        <v>43985</v>
      </c>
      <c r="M221" s="68">
        <v>44349</v>
      </c>
    </row>
    <row r="222" ht="24" spans="1:13">
      <c r="A222" s="32" t="s">
        <v>12</v>
      </c>
      <c r="B222" s="6">
        <v>2018</v>
      </c>
      <c r="D222" s="6" t="s">
        <v>760</v>
      </c>
      <c r="E222" s="6" t="s">
        <v>761</v>
      </c>
      <c r="F222" s="6" t="s">
        <v>762</v>
      </c>
      <c r="G222" s="33" t="s">
        <v>763</v>
      </c>
      <c r="H222" s="6" t="s">
        <v>764</v>
      </c>
      <c r="I222" s="33">
        <v>7317667.62</v>
      </c>
      <c r="J222" s="33" t="s">
        <v>342</v>
      </c>
      <c r="K222" s="33" t="s">
        <v>18</v>
      </c>
      <c r="M222" s="68"/>
    </row>
    <row r="223" ht="36" spans="1:13">
      <c r="A223" s="32" t="s">
        <v>12</v>
      </c>
      <c r="B223" s="6">
        <v>2019</v>
      </c>
      <c r="D223" s="6" t="s">
        <v>765</v>
      </c>
      <c r="E223" s="6" t="s">
        <v>766</v>
      </c>
      <c r="F223" s="6" t="s">
        <v>767</v>
      </c>
      <c r="G223" s="6" t="s">
        <v>661</v>
      </c>
      <c r="H223" s="6" t="s">
        <v>431</v>
      </c>
      <c r="J223" s="33" t="s">
        <v>342</v>
      </c>
      <c r="K223" s="33" t="s">
        <v>18</v>
      </c>
      <c r="M223" s="68"/>
    </row>
    <row r="224" ht="36" spans="1:13">
      <c r="A224" s="32" t="s">
        <v>12</v>
      </c>
      <c r="B224" s="6">
        <v>2020</v>
      </c>
      <c r="D224" s="6" t="s">
        <v>768</v>
      </c>
      <c r="E224" s="6" t="s">
        <v>769</v>
      </c>
      <c r="F224" s="6" t="s">
        <v>455</v>
      </c>
      <c r="G224" s="6" t="s">
        <v>112</v>
      </c>
      <c r="H224" s="6" t="s">
        <v>431</v>
      </c>
      <c r="J224" s="33" t="s">
        <v>18</v>
      </c>
      <c r="K224" s="33" t="s">
        <v>18</v>
      </c>
      <c r="L224" s="68">
        <v>43864</v>
      </c>
      <c r="M224" s="68">
        <v>45690</v>
      </c>
    </row>
    <row r="225" ht="48" spans="1:13">
      <c r="A225" s="32" t="s">
        <v>12</v>
      </c>
      <c r="B225" s="6">
        <v>2020</v>
      </c>
      <c r="D225" s="6" t="s">
        <v>770</v>
      </c>
      <c r="E225" s="6" t="s">
        <v>771</v>
      </c>
      <c r="F225" s="6" t="s">
        <v>772</v>
      </c>
      <c r="G225" s="6" t="s">
        <v>112</v>
      </c>
      <c r="H225" s="6" t="s">
        <v>431</v>
      </c>
      <c r="J225" s="33" t="s">
        <v>18</v>
      </c>
      <c r="K225" s="33" t="s">
        <v>18</v>
      </c>
      <c r="L225" s="68">
        <v>43976</v>
      </c>
      <c r="M225" s="68">
        <v>45801</v>
      </c>
    </row>
    <row r="226" ht="52.5" customHeight="1" spans="1:13">
      <c r="A226" s="32" t="s">
        <v>12</v>
      </c>
      <c r="B226" s="6">
        <v>2020</v>
      </c>
      <c r="D226" s="6" t="s">
        <v>773</v>
      </c>
      <c r="E226" s="6" t="s">
        <v>774</v>
      </c>
      <c r="F226" s="6" t="s">
        <v>775</v>
      </c>
      <c r="G226" s="6" t="s">
        <v>112</v>
      </c>
      <c r="H226" s="6" t="s">
        <v>431</v>
      </c>
      <c r="J226" s="33" t="s">
        <v>342</v>
      </c>
      <c r="K226" s="33" t="s">
        <v>18</v>
      </c>
      <c r="L226" s="68">
        <v>43957</v>
      </c>
      <c r="M226" s="68">
        <v>45782</v>
      </c>
    </row>
    <row r="227" ht="36" spans="1:13">
      <c r="A227" s="32" t="s">
        <v>19</v>
      </c>
      <c r="B227" s="6">
        <v>2020</v>
      </c>
      <c r="D227" s="6" t="s">
        <v>776</v>
      </c>
      <c r="E227" s="6" t="s">
        <v>777</v>
      </c>
      <c r="F227" s="6" t="s">
        <v>778</v>
      </c>
      <c r="G227" s="6" t="s">
        <v>562</v>
      </c>
      <c r="H227" s="6" t="s">
        <v>431</v>
      </c>
      <c r="J227" s="33" t="s">
        <v>342</v>
      </c>
      <c r="K227" s="33" t="s">
        <v>18</v>
      </c>
      <c r="M227" s="68">
        <v>45210</v>
      </c>
    </row>
    <row r="228" ht="48" spans="1:13">
      <c r="A228" s="32" t="s">
        <v>19</v>
      </c>
      <c r="B228" s="6">
        <v>2020</v>
      </c>
      <c r="D228" s="6" t="s">
        <v>779</v>
      </c>
      <c r="E228" s="6" t="s">
        <v>780</v>
      </c>
      <c r="F228" s="6" t="s">
        <v>781</v>
      </c>
      <c r="G228" s="6" t="s">
        <v>562</v>
      </c>
      <c r="H228" s="6" t="s">
        <v>17</v>
      </c>
      <c r="J228" s="33" t="s">
        <v>342</v>
      </c>
      <c r="K228" s="33" t="s">
        <v>18</v>
      </c>
      <c r="M228" s="6" t="s">
        <v>782</v>
      </c>
    </row>
    <row r="229" ht="61.5" customHeight="1" spans="1:13">
      <c r="A229" s="32" t="s">
        <v>118</v>
      </c>
      <c r="B229" s="6">
        <v>2020</v>
      </c>
      <c r="D229" s="6" t="s">
        <v>783</v>
      </c>
      <c r="E229" s="6" t="s">
        <v>784</v>
      </c>
      <c r="F229" s="6" t="s">
        <v>785</v>
      </c>
      <c r="G229" s="6" t="s">
        <v>786</v>
      </c>
      <c r="H229" s="6" t="s">
        <v>17</v>
      </c>
      <c r="J229" s="33" t="s">
        <v>18</v>
      </c>
      <c r="K229" s="33" t="s">
        <v>18</v>
      </c>
      <c r="L229" s="68">
        <v>43977</v>
      </c>
      <c r="M229" s="68">
        <v>45803</v>
      </c>
    </row>
    <row r="230" ht="60" spans="1:13">
      <c r="A230" s="32" t="s">
        <v>19</v>
      </c>
      <c r="B230" s="6">
        <v>2020</v>
      </c>
      <c r="D230" s="6" t="s">
        <v>787</v>
      </c>
      <c r="E230" s="6" t="s">
        <v>788</v>
      </c>
      <c r="F230" s="6" t="s">
        <v>789</v>
      </c>
      <c r="G230" s="6" t="s">
        <v>112</v>
      </c>
      <c r="H230" s="6" t="s">
        <v>17</v>
      </c>
      <c r="J230" s="33" t="s">
        <v>342</v>
      </c>
      <c r="K230" s="33" t="s">
        <v>18</v>
      </c>
      <c r="L230" s="68">
        <v>43980</v>
      </c>
      <c r="M230" s="68">
        <v>45806</v>
      </c>
    </row>
    <row r="231" ht="24" spans="1:13">
      <c r="A231" s="32" t="s">
        <v>19</v>
      </c>
      <c r="B231" s="6">
        <v>2018</v>
      </c>
      <c r="D231" s="6" t="s">
        <v>790</v>
      </c>
      <c r="E231" s="6" t="s">
        <v>791</v>
      </c>
      <c r="F231" s="6" t="s">
        <v>792</v>
      </c>
      <c r="G231" s="6" t="s">
        <v>793</v>
      </c>
      <c r="H231" s="70" t="s">
        <v>24</v>
      </c>
      <c r="I231" s="70">
        <v>470933.33</v>
      </c>
      <c r="J231" s="33">
        <v>23546.67</v>
      </c>
      <c r="K231" s="33">
        <v>47093.33</v>
      </c>
      <c r="L231" s="68">
        <v>43412</v>
      </c>
      <c r="M231" s="68">
        <v>44508</v>
      </c>
    </row>
    <row r="232" ht="24" spans="1:13">
      <c r="A232" s="32" t="s">
        <v>19</v>
      </c>
      <c r="B232" s="6">
        <v>2018</v>
      </c>
      <c r="D232" s="6" t="s">
        <v>794</v>
      </c>
      <c r="E232" s="6" t="s">
        <v>795</v>
      </c>
      <c r="F232" s="6" t="s">
        <v>796</v>
      </c>
      <c r="G232" s="6" t="s">
        <v>797</v>
      </c>
      <c r="H232" s="6" t="s">
        <v>431</v>
      </c>
      <c r="J232" s="33" t="s">
        <v>18</v>
      </c>
      <c r="K232" s="33" t="s">
        <v>18</v>
      </c>
      <c r="L232" s="68">
        <v>43284</v>
      </c>
      <c r="M232" s="68">
        <v>45110</v>
      </c>
    </row>
    <row r="233" ht="24" spans="1:13">
      <c r="A233" s="32" t="s">
        <v>19</v>
      </c>
      <c r="B233" s="6">
        <v>2020</v>
      </c>
      <c r="D233" s="6" t="s">
        <v>798</v>
      </c>
      <c r="E233" s="6" t="s">
        <v>799</v>
      </c>
      <c r="F233" s="6" t="s">
        <v>800</v>
      </c>
      <c r="G233" s="6" t="s">
        <v>112</v>
      </c>
      <c r="H233" s="6" t="s">
        <v>431</v>
      </c>
      <c r="J233" s="33" t="s">
        <v>342</v>
      </c>
      <c r="K233" s="33" t="s">
        <v>18</v>
      </c>
      <c r="L233" s="68">
        <v>43773</v>
      </c>
      <c r="M233" s="68">
        <v>45600</v>
      </c>
    </row>
    <row r="234" ht="36" spans="1:13">
      <c r="A234" s="32" t="s">
        <v>19</v>
      </c>
      <c r="B234" s="6">
        <v>2020</v>
      </c>
      <c r="D234" s="6" t="s">
        <v>801</v>
      </c>
      <c r="E234" s="6" t="s">
        <v>802</v>
      </c>
      <c r="F234" s="6" t="s">
        <v>803</v>
      </c>
      <c r="G234" s="6" t="s">
        <v>804</v>
      </c>
      <c r="H234" s="6" t="s">
        <v>24</v>
      </c>
      <c r="I234" s="33">
        <v>550000</v>
      </c>
      <c r="J234" s="33">
        <v>16500</v>
      </c>
      <c r="K234" s="33">
        <v>33000</v>
      </c>
      <c r="L234" s="68">
        <v>43997</v>
      </c>
      <c r="M234" s="68">
        <v>45822</v>
      </c>
    </row>
    <row r="235" ht="48" spans="1:13">
      <c r="A235" s="32" t="s">
        <v>19</v>
      </c>
      <c r="B235" s="6">
        <v>2020</v>
      </c>
      <c r="D235" s="6" t="s">
        <v>805</v>
      </c>
      <c r="E235" s="6" t="s">
        <v>806</v>
      </c>
      <c r="F235" s="6" t="s">
        <v>807</v>
      </c>
      <c r="G235" s="6" t="s">
        <v>112</v>
      </c>
      <c r="H235" s="6" t="s">
        <v>17</v>
      </c>
      <c r="J235" s="33" t="s">
        <v>342</v>
      </c>
      <c r="K235" s="33" t="s">
        <v>18</v>
      </c>
      <c r="L235" s="68">
        <v>44006</v>
      </c>
      <c r="M235" s="68">
        <v>45832</v>
      </c>
    </row>
    <row r="236" ht="72" spans="1:13">
      <c r="A236" s="32" t="s">
        <v>19</v>
      </c>
      <c r="B236" s="6">
        <v>2020</v>
      </c>
      <c r="D236" s="6" t="s">
        <v>808</v>
      </c>
      <c r="E236" s="6" t="s">
        <v>809</v>
      </c>
      <c r="F236" s="6" t="s">
        <v>810</v>
      </c>
      <c r="G236" s="6" t="s">
        <v>811</v>
      </c>
      <c r="H236" s="6" t="s">
        <v>17</v>
      </c>
      <c r="J236" s="33" t="s">
        <v>342</v>
      </c>
      <c r="K236" s="33" t="s">
        <v>18</v>
      </c>
      <c r="L236" s="68">
        <v>44025</v>
      </c>
      <c r="M236" s="68">
        <v>44209</v>
      </c>
    </row>
    <row r="237" ht="48" spans="1:13">
      <c r="A237" s="32" t="s">
        <v>12</v>
      </c>
      <c r="B237" s="6">
        <v>2020</v>
      </c>
      <c r="D237" s="6" t="s">
        <v>812</v>
      </c>
      <c r="E237" s="6" t="s">
        <v>813</v>
      </c>
      <c r="F237" s="6" t="s">
        <v>814</v>
      </c>
      <c r="G237" s="6" t="s">
        <v>112</v>
      </c>
      <c r="H237" s="6" t="s">
        <v>17</v>
      </c>
      <c r="J237" s="33" t="s">
        <v>342</v>
      </c>
      <c r="K237" s="33" t="s">
        <v>18</v>
      </c>
      <c r="L237" s="68">
        <v>44011</v>
      </c>
      <c r="M237" s="68">
        <v>45837</v>
      </c>
    </row>
    <row r="238" ht="36" spans="1:13">
      <c r="A238" s="32" t="s">
        <v>12</v>
      </c>
      <c r="B238" s="6">
        <v>2020</v>
      </c>
      <c r="D238" s="6" t="s">
        <v>815</v>
      </c>
      <c r="E238" s="6" t="s">
        <v>816</v>
      </c>
      <c r="F238" s="6" t="s">
        <v>817</v>
      </c>
      <c r="G238" s="6" t="s">
        <v>818</v>
      </c>
      <c r="H238" s="6" t="s">
        <v>24</v>
      </c>
      <c r="I238" s="33">
        <v>101526.4</v>
      </c>
      <c r="J238" s="33" t="s">
        <v>342</v>
      </c>
      <c r="K238" s="33" t="s">
        <v>18</v>
      </c>
      <c r="L238" s="68">
        <v>44040</v>
      </c>
      <c r="M238" s="68">
        <v>44405</v>
      </c>
    </row>
    <row r="239" ht="60" spans="1:13">
      <c r="A239" s="32" t="s">
        <v>19</v>
      </c>
      <c r="B239" s="6">
        <v>2020</v>
      </c>
      <c r="D239" s="6" t="s">
        <v>815</v>
      </c>
      <c r="E239" s="6" t="s">
        <v>819</v>
      </c>
      <c r="F239" s="6" t="s">
        <v>820</v>
      </c>
      <c r="G239" s="6" t="s">
        <v>821</v>
      </c>
      <c r="H239" s="6" t="s">
        <v>24</v>
      </c>
      <c r="I239" s="33">
        <v>144026.4</v>
      </c>
      <c r="J239" s="33" t="s">
        <v>18</v>
      </c>
      <c r="K239" s="33" t="s">
        <v>18</v>
      </c>
      <c r="L239" s="68">
        <v>44040</v>
      </c>
      <c r="M239" s="68">
        <v>44405</v>
      </c>
    </row>
    <row r="240" ht="36" spans="1:13">
      <c r="A240" s="32" t="s">
        <v>19</v>
      </c>
      <c r="B240" s="6">
        <v>2020</v>
      </c>
      <c r="D240" s="6" t="s">
        <v>815</v>
      </c>
      <c r="E240" s="6" t="s">
        <v>822</v>
      </c>
      <c r="F240" s="6" t="s">
        <v>823</v>
      </c>
      <c r="G240" s="6" t="s">
        <v>824</v>
      </c>
      <c r="H240" s="6" t="s">
        <v>24</v>
      </c>
      <c r="I240" s="33">
        <v>120867.11</v>
      </c>
      <c r="J240" s="33" t="s">
        <v>18</v>
      </c>
      <c r="K240" s="33" t="s">
        <v>18</v>
      </c>
      <c r="L240" s="68">
        <v>44040</v>
      </c>
      <c r="M240" s="68">
        <v>44405</v>
      </c>
    </row>
    <row r="241" ht="48" spans="1:13">
      <c r="A241" s="32" t="s">
        <v>19</v>
      </c>
      <c r="B241" s="6">
        <v>2020</v>
      </c>
      <c r="D241" s="6" t="s">
        <v>815</v>
      </c>
      <c r="E241" s="6" t="s">
        <v>825</v>
      </c>
      <c r="F241" s="6" t="s">
        <v>826</v>
      </c>
      <c r="G241" s="6" t="s">
        <v>827</v>
      </c>
      <c r="H241" s="6" t="s">
        <v>24</v>
      </c>
      <c r="I241" s="33">
        <v>61526.4</v>
      </c>
      <c r="J241" s="33" t="s">
        <v>18</v>
      </c>
      <c r="K241" s="33" t="s">
        <v>18</v>
      </c>
      <c r="L241" s="68">
        <v>44040</v>
      </c>
      <c r="M241" s="68">
        <v>44405</v>
      </c>
    </row>
    <row r="242" ht="48" spans="1:13">
      <c r="A242" s="32" t="s">
        <v>19</v>
      </c>
      <c r="B242" s="6">
        <v>2020</v>
      </c>
      <c r="D242" s="6" t="s">
        <v>828</v>
      </c>
      <c r="E242" s="6" t="s">
        <v>829</v>
      </c>
      <c r="F242" s="6" t="s">
        <v>830</v>
      </c>
      <c r="G242" s="6" t="s">
        <v>831</v>
      </c>
      <c r="H242" s="6" t="s">
        <v>24</v>
      </c>
      <c r="I242" s="33">
        <v>38737.6</v>
      </c>
      <c r="J242" s="33" t="s">
        <v>18</v>
      </c>
      <c r="K242" s="33" t="s">
        <v>18</v>
      </c>
      <c r="L242" s="68">
        <v>44040</v>
      </c>
      <c r="M242" s="68">
        <v>44405</v>
      </c>
    </row>
    <row r="243" ht="72" spans="1:13">
      <c r="A243" s="32" t="s">
        <v>19</v>
      </c>
      <c r="B243" s="6">
        <v>2020</v>
      </c>
      <c r="D243" s="6" t="s">
        <v>815</v>
      </c>
      <c r="E243" s="6" t="s">
        <v>832</v>
      </c>
      <c r="F243" s="6" t="s">
        <v>833</v>
      </c>
      <c r="G243" s="6" t="s">
        <v>834</v>
      </c>
      <c r="H243" s="6" t="s">
        <v>24</v>
      </c>
      <c r="I243" s="33">
        <v>25916.4</v>
      </c>
      <c r="J243" s="33" t="s">
        <v>18</v>
      </c>
      <c r="K243" s="33" t="s">
        <v>18</v>
      </c>
      <c r="L243" s="68">
        <v>44040</v>
      </c>
      <c r="M243" s="68">
        <v>44405</v>
      </c>
    </row>
    <row r="244" ht="48" spans="1:13">
      <c r="A244" s="32" t="s">
        <v>118</v>
      </c>
      <c r="B244" s="6">
        <v>2020</v>
      </c>
      <c r="D244" s="6" t="s">
        <v>682</v>
      </c>
      <c r="E244" s="6" t="s">
        <v>835</v>
      </c>
      <c r="F244" s="6" t="s">
        <v>836</v>
      </c>
      <c r="G244" s="6" t="s">
        <v>837</v>
      </c>
      <c r="H244" s="6" t="s">
        <v>24</v>
      </c>
      <c r="I244" s="33">
        <v>393750</v>
      </c>
      <c r="J244" s="33">
        <v>19687.5</v>
      </c>
      <c r="K244" s="33">
        <v>39375</v>
      </c>
      <c r="L244" s="68">
        <v>44040</v>
      </c>
      <c r="M244" s="68">
        <v>44770</v>
      </c>
    </row>
    <row r="245" ht="36" spans="1:13">
      <c r="A245" s="32" t="s">
        <v>12</v>
      </c>
      <c r="B245" s="6">
        <v>2020</v>
      </c>
      <c r="D245" s="6" t="s">
        <v>838</v>
      </c>
      <c r="E245" s="6" t="s">
        <v>839</v>
      </c>
      <c r="F245" s="6" t="s">
        <v>840</v>
      </c>
      <c r="G245" s="6" t="s">
        <v>112</v>
      </c>
      <c r="H245" s="6" t="s">
        <v>17</v>
      </c>
      <c r="J245" s="33" t="s">
        <v>18</v>
      </c>
      <c r="K245" s="33" t="s">
        <v>18</v>
      </c>
      <c r="L245" s="68">
        <v>44056</v>
      </c>
      <c r="M245" s="68">
        <v>45882</v>
      </c>
    </row>
    <row r="246" ht="36" spans="1:13">
      <c r="A246" s="32" t="s">
        <v>12</v>
      </c>
      <c r="B246" s="6">
        <v>2020</v>
      </c>
      <c r="D246" s="6" t="s">
        <v>719</v>
      </c>
      <c r="E246" s="6" t="s">
        <v>841</v>
      </c>
      <c r="F246" s="6" t="s">
        <v>842</v>
      </c>
      <c r="G246" s="6" t="s">
        <v>562</v>
      </c>
      <c r="H246" s="6" t="s">
        <v>17</v>
      </c>
      <c r="J246" s="33" t="s">
        <v>18</v>
      </c>
      <c r="K246" s="33" t="s">
        <v>18</v>
      </c>
      <c r="L246" s="68">
        <v>44074</v>
      </c>
      <c r="M246" s="68">
        <v>44770</v>
      </c>
    </row>
    <row r="247" ht="24" spans="1:13">
      <c r="A247" s="32" t="s">
        <v>12</v>
      </c>
      <c r="B247" s="6">
        <v>2020</v>
      </c>
      <c r="D247" s="6" t="s">
        <v>843</v>
      </c>
      <c r="E247" s="6" t="s">
        <v>844</v>
      </c>
      <c r="F247" s="6" t="s">
        <v>845</v>
      </c>
      <c r="G247" s="6" t="s">
        <v>562</v>
      </c>
      <c r="H247" s="6" t="s">
        <v>17</v>
      </c>
      <c r="J247" s="33" t="s">
        <v>18</v>
      </c>
      <c r="K247" s="33" t="s">
        <v>18</v>
      </c>
      <c r="L247" s="68">
        <v>44051</v>
      </c>
      <c r="M247" s="68">
        <v>45876</v>
      </c>
    </row>
    <row r="248" ht="24" spans="1:13">
      <c r="A248" s="32" t="s">
        <v>19</v>
      </c>
      <c r="B248" s="6">
        <v>2020</v>
      </c>
      <c r="D248" s="6" t="s">
        <v>846</v>
      </c>
      <c r="E248" s="6" t="s">
        <v>847</v>
      </c>
      <c r="F248" s="6" t="s">
        <v>848</v>
      </c>
      <c r="G248" s="6" t="s">
        <v>130</v>
      </c>
      <c r="H248" s="6" t="s">
        <v>24</v>
      </c>
      <c r="I248" s="33">
        <v>49946.67</v>
      </c>
      <c r="J248" s="33">
        <v>2497.33</v>
      </c>
      <c r="K248" s="33">
        <v>4994.67</v>
      </c>
      <c r="L248" s="68">
        <v>44083</v>
      </c>
      <c r="M248" s="68">
        <v>44448</v>
      </c>
    </row>
    <row r="249" ht="36" spans="1:13">
      <c r="A249" s="32" t="s">
        <v>118</v>
      </c>
      <c r="B249" s="6">
        <v>2020</v>
      </c>
      <c r="D249" s="6" t="s">
        <v>849</v>
      </c>
      <c r="E249" s="6" t="s">
        <v>850</v>
      </c>
      <c r="F249" s="6" t="s">
        <v>851</v>
      </c>
      <c r="G249" s="6" t="s">
        <v>112</v>
      </c>
      <c r="H249" s="6" t="s">
        <v>17</v>
      </c>
      <c r="J249" s="33" t="s">
        <v>18</v>
      </c>
      <c r="K249" s="33" t="s">
        <v>18</v>
      </c>
      <c r="L249" s="68">
        <v>44074</v>
      </c>
      <c r="M249" s="68">
        <v>45900</v>
      </c>
    </row>
    <row r="250" ht="36" spans="1:13">
      <c r="A250" s="32" t="s">
        <v>19</v>
      </c>
      <c r="B250" s="6">
        <v>2020</v>
      </c>
      <c r="D250" s="6" t="s">
        <v>852</v>
      </c>
      <c r="E250" s="6" t="s">
        <v>853</v>
      </c>
      <c r="F250" s="6" t="s">
        <v>854</v>
      </c>
      <c r="G250" s="6" t="s">
        <v>855</v>
      </c>
      <c r="H250" s="6" t="s">
        <v>24</v>
      </c>
      <c r="I250" s="33">
        <v>1343165.29</v>
      </c>
      <c r="J250" s="33" t="s">
        <v>856</v>
      </c>
      <c r="K250" s="33" t="s">
        <v>857</v>
      </c>
      <c r="L250" s="68">
        <v>44152</v>
      </c>
      <c r="M250" s="68">
        <v>45063</v>
      </c>
    </row>
    <row r="251" ht="48" spans="1:13">
      <c r="A251" s="32" t="s">
        <v>12</v>
      </c>
      <c r="B251" s="6">
        <v>2021</v>
      </c>
      <c r="D251" s="6" t="s">
        <v>858</v>
      </c>
      <c r="E251" s="6" t="s">
        <v>859</v>
      </c>
      <c r="F251" s="6" t="s">
        <v>860</v>
      </c>
      <c r="G251" s="6" t="s">
        <v>339</v>
      </c>
      <c r="H251" s="6" t="s">
        <v>17</v>
      </c>
      <c r="J251" s="33" t="s">
        <v>18</v>
      </c>
      <c r="K251" s="33" t="s">
        <v>18</v>
      </c>
      <c r="L251" s="68">
        <v>44176</v>
      </c>
      <c r="M251" s="68">
        <v>44541</v>
      </c>
    </row>
    <row r="252" ht="36" spans="1:13">
      <c r="A252" s="32" t="s">
        <v>12</v>
      </c>
      <c r="B252" s="6">
        <v>2020</v>
      </c>
      <c r="D252" s="6" t="s">
        <v>861</v>
      </c>
      <c r="E252" s="6" t="s">
        <v>862</v>
      </c>
      <c r="F252" s="6" t="s">
        <v>863</v>
      </c>
      <c r="G252" s="6" t="s">
        <v>112</v>
      </c>
      <c r="H252" s="6" t="s">
        <v>17</v>
      </c>
      <c r="J252" s="33" t="s">
        <v>18</v>
      </c>
      <c r="K252" s="33" t="s">
        <v>18</v>
      </c>
      <c r="L252" s="68">
        <v>44091</v>
      </c>
      <c r="M252" s="68">
        <v>45551</v>
      </c>
    </row>
    <row r="253" ht="72" spans="1:13">
      <c r="A253" s="32" t="s">
        <v>12</v>
      </c>
      <c r="B253" s="6">
        <v>2020</v>
      </c>
      <c r="D253" s="6" t="s">
        <v>864</v>
      </c>
      <c r="E253" s="6" t="s">
        <v>865</v>
      </c>
      <c r="F253" s="6" t="s">
        <v>866</v>
      </c>
      <c r="G253" s="6" t="s">
        <v>867</v>
      </c>
      <c r="H253" s="6" t="s">
        <v>24</v>
      </c>
      <c r="I253" s="33">
        <v>13200</v>
      </c>
      <c r="J253" s="33">
        <v>1320</v>
      </c>
      <c r="K253" s="33" t="s">
        <v>18</v>
      </c>
      <c r="L253" s="68">
        <v>44181</v>
      </c>
      <c r="M253" s="68">
        <v>44271</v>
      </c>
    </row>
    <row r="254" ht="24" spans="1:13">
      <c r="A254" s="32" t="s">
        <v>701</v>
      </c>
      <c r="B254" s="6">
        <v>2020</v>
      </c>
      <c r="D254" s="6" t="s">
        <v>868</v>
      </c>
      <c r="E254" s="6" t="s">
        <v>869</v>
      </c>
      <c r="F254" s="6" t="s">
        <v>870</v>
      </c>
      <c r="G254" s="6" t="s">
        <v>871</v>
      </c>
      <c r="H254" s="6" t="s">
        <v>24</v>
      </c>
      <c r="I254" s="33">
        <v>80850</v>
      </c>
      <c r="J254" s="33">
        <v>2425.47</v>
      </c>
      <c r="K254" s="33">
        <v>4850.94</v>
      </c>
      <c r="L254" s="68">
        <v>44187</v>
      </c>
      <c r="M254" s="68">
        <v>45007</v>
      </c>
    </row>
    <row r="255" ht="48" spans="1:13">
      <c r="A255" s="32" t="s">
        <v>12</v>
      </c>
      <c r="B255" s="6">
        <v>2020</v>
      </c>
      <c r="D255" s="6" t="s">
        <v>872</v>
      </c>
      <c r="E255" s="6" t="s">
        <v>873</v>
      </c>
      <c r="F255" s="6" t="s">
        <v>874</v>
      </c>
      <c r="G255" s="6" t="s">
        <v>112</v>
      </c>
      <c r="H255" s="6" t="s">
        <v>17</v>
      </c>
      <c r="J255" s="33" t="s">
        <v>18</v>
      </c>
      <c r="K255" s="33" t="s">
        <v>18</v>
      </c>
      <c r="L255" s="68">
        <v>44187</v>
      </c>
      <c r="M255" s="68">
        <v>46013</v>
      </c>
    </row>
    <row r="256" ht="48" spans="1:13">
      <c r="A256" s="32" t="s">
        <v>12</v>
      </c>
      <c r="B256" s="6">
        <v>2020</v>
      </c>
      <c r="D256" s="6" t="s">
        <v>875</v>
      </c>
      <c r="E256" s="6" t="s">
        <v>876</v>
      </c>
      <c r="F256" s="6" t="s">
        <v>877</v>
      </c>
      <c r="G256" s="6" t="s">
        <v>112</v>
      </c>
      <c r="H256" s="6" t="s">
        <v>17</v>
      </c>
      <c r="J256" s="33" t="s">
        <v>18</v>
      </c>
      <c r="K256" s="33" t="s">
        <v>18</v>
      </c>
      <c r="L256" s="68">
        <v>44207</v>
      </c>
      <c r="M256" s="68">
        <v>46033</v>
      </c>
    </row>
    <row r="257" ht="36" spans="1:13">
      <c r="A257" s="32" t="s">
        <v>12</v>
      </c>
      <c r="B257" s="6">
        <v>2020</v>
      </c>
      <c r="D257" s="6" t="s">
        <v>878</v>
      </c>
      <c r="E257" s="6" t="s">
        <v>879</v>
      </c>
      <c r="F257" s="6" t="s">
        <v>880</v>
      </c>
      <c r="G257" s="6" t="s">
        <v>112</v>
      </c>
      <c r="H257" s="6" t="s">
        <v>17</v>
      </c>
      <c r="J257" s="33" t="s">
        <v>18</v>
      </c>
      <c r="K257" s="33" t="s">
        <v>18</v>
      </c>
      <c r="L257" s="68">
        <v>44130</v>
      </c>
      <c r="M257" s="68">
        <v>45956</v>
      </c>
    </row>
    <row r="258" ht="48" spans="1:13">
      <c r="A258" s="32" t="s">
        <v>19</v>
      </c>
      <c r="B258" s="6">
        <v>2020</v>
      </c>
      <c r="D258" s="6" t="s">
        <v>881</v>
      </c>
      <c r="E258" s="6" t="s">
        <v>882</v>
      </c>
      <c r="F258" s="6" t="s">
        <v>883</v>
      </c>
      <c r="G258" s="6" t="s">
        <v>112</v>
      </c>
      <c r="H258" s="6" t="s">
        <v>17</v>
      </c>
      <c r="J258" s="33" t="s">
        <v>18</v>
      </c>
      <c r="K258" s="33" t="s">
        <v>18</v>
      </c>
      <c r="L258" s="68">
        <v>44207</v>
      </c>
      <c r="M258" s="68">
        <v>46033</v>
      </c>
    </row>
    <row r="259" ht="24" spans="1:13">
      <c r="A259" s="32" t="s">
        <v>19</v>
      </c>
      <c r="B259" s="6">
        <v>2020</v>
      </c>
      <c r="D259" s="6" t="s">
        <v>884</v>
      </c>
      <c r="E259" s="6" t="s">
        <v>885</v>
      </c>
      <c r="F259" s="6" t="s">
        <v>886</v>
      </c>
      <c r="G259" s="6" t="s">
        <v>887</v>
      </c>
      <c r="H259" s="6" t="s">
        <v>24</v>
      </c>
      <c r="I259" s="33">
        <v>50000</v>
      </c>
      <c r="J259" s="33">
        <v>1500</v>
      </c>
      <c r="K259" s="33">
        <v>3000</v>
      </c>
      <c r="L259" s="68">
        <v>44057</v>
      </c>
      <c r="M259" s="68">
        <v>44241</v>
      </c>
    </row>
    <row r="260" ht="24" spans="1:13">
      <c r="A260" s="32" t="s">
        <v>19</v>
      </c>
      <c r="B260" s="6">
        <v>2020</v>
      </c>
      <c r="D260" s="6" t="s">
        <v>888</v>
      </c>
      <c r="E260" s="6" t="s">
        <v>889</v>
      </c>
      <c r="F260" s="6" t="s">
        <v>890</v>
      </c>
      <c r="G260" s="6" t="s">
        <v>112</v>
      </c>
      <c r="H260" s="6" t="s">
        <v>17</v>
      </c>
      <c r="J260" s="33" t="s">
        <v>18</v>
      </c>
      <c r="K260" s="33" t="s">
        <v>18</v>
      </c>
      <c r="L260" s="68">
        <v>44186</v>
      </c>
      <c r="M260" s="68">
        <v>46012</v>
      </c>
    </row>
    <row r="261" ht="48" spans="1:13">
      <c r="A261" s="32" t="s">
        <v>19</v>
      </c>
      <c r="B261" s="6">
        <v>2020</v>
      </c>
      <c r="D261" s="6" t="s">
        <v>891</v>
      </c>
      <c r="E261" s="6" t="s">
        <v>892</v>
      </c>
      <c r="F261" s="6" t="s">
        <v>893</v>
      </c>
      <c r="G261" s="6" t="s">
        <v>894</v>
      </c>
      <c r="H261" s="6" t="s">
        <v>17</v>
      </c>
      <c r="J261" s="33" t="s">
        <v>18</v>
      </c>
      <c r="K261" s="33" t="s">
        <v>18</v>
      </c>
      <c r="L261" s="68">
        <v>44188</v>
      </c>
      <c r="M261" s="68">
        <v>44733</v>
      </c>
    </row>
    <row r="262" ht="48" spans="1:13">
      <c r="A262" s="32" t="s">
        <v>19</v>
      </c>
      <c r="B262" s="6">
        <v>2020</v>
      </c>
      <c r="D262" s="6" t="s">
        <v>895</v>
      </c>
      <c r="E262" s="6" t="s">
        <v>896</v>
      </c>
      <c r="F262" s="6" t="s">
        <v>897</v>
      </c>
      <c r="G262" s="6" t="s">
        <v>112</v>
      </c>
      <c r="H262" s="6" t="s">
        <v>17</v>
      </c>
      <c r="J262" s="33" t="s">
        <v>18</v>
      </c>
      <c r="K262" s="33" t="s">
        <v>18</v>
      </c>
      <c r="L262" s="68">
        <v>44176</v>
      </c>
      <c r="M262" s="76">
        <v>46002</v>
      </c>
    </row>
    <row r="263" ht="48" spans="1:13">
      <c r="A263" s="32" t="s">
        <v>118</v>
      </c>
      <c r="B263" s="6">
        <v>2020</v>
      </c>
      <c r="D263" s="6" t="s">
        <v>898</v>
      </c>
      <c r="E263" s="6" t="s">
        <v>899</v>
      </c>
      <c r="F263" s="6" t="s">
        <v>900</v>
      </c>
      <c r="G263" s="6" t="s">
        <v>112</v>
      </c>
      <c r="H263" s="6" t="s">
        <v>17</v>
      </c>
      <c r="J263" s="33" t="s">
        <v>18</v>
      </c>
      <c r="K263" s="33" t="s">
        <v>18</v>
      </c>
      <c r="L263" s="68">
        <v>44168</v>
      </c>
      <c r="M263" s="68" t="s">
        <v>901</v>
      </c>
    </row>
    <row r="264" ht="36" spans="1:13">
      <c r="A264" s="32" t="s">
        <v>19</v>
      </c>
      <c r="B264" s="6">
        <v>2020</v>
      </c>
      <c r="D264" s="6" t="s">
        <v>902</v>
      </c>
      <c r="E264" s="6" t="s">
        <v>903</v>
      </c>
      <c r="F264" s="6" t="s">
        <v>904</v>
      </c>
      <c r="G264" s="6" t="s">
        <v>112</v>
      </c>
      <c r="H264" s="6" t="s">
        <v>17</v>
      </c>
      <c r="J264" s="33" t="s">
        <v>18</v>
      </c>
      <c r="K264" s="33" t="s">
        <v>18</v>
      </c>
      <c r="L264" s="68">
        <v>44043</v>
      </c>
      <c r="M264" s="68">
        <v>45869</v>
      </c>
    </row>
    <row r="265" ht="48" spans="1:13">
      <c r="A265" s="32" t="s">
        <v>12</v>
      </c>
      <c r="B265" s="6">
        <v>2020</v>
      </c>
      <c r="D265" s="6" t="s">
        <v>846</v>
      </c>
      <c r="E265" s="6" t="s">
        <v>905</v>
      </c>
      <c r="F265" s="6" t="s">
        <v>906</v>
      </c>
      <c r="G265" s="6" t="s">
        <v>907</v>
      </c>
      <c r="H265" s="6" t="s">
        <v>24</v>
      </c>
      <c r="I265" s="33">
        <v>468262.97</v>
      </c>
      <c r="J265" s="33">
        <v>14047.89</v>
      </c>
      <c r="K265" s="33">
        <v>28095.78</v>
      </c>
      <c r="L265" s="68">
        <v>44270</v>
      </c>
      <c r="M265" s="6" t="s">
        <v>908</v>
      </c>
    </row>
    <row r="266" ht="48" spans="1:13">
      <c r="A266" s="32" t="s">
        <v>12</v>
      </c>
      <c r="B266" s="6">
        <v>2020</v>
      </c>
      <c r="D266" s="6" t="s">
        <v>909</v>
      </c>
      <c r="E266" s="6" t="s">
        <v>910</v>
      </c>
      <c r="F266" s="6" t="s">
        <v>911</v>
      </c>
      <c r="G266" s="6" t="s">
        <v>112</v>
      </c>
      <c r="H266" s="6" t="s">
        <v>17</v>
      </c>
      <c r="J266" s="33" t="s">
        <v>18</v>
      </c>
      <c r="K266" s="33" t="s">
        <v>18</v>
      </c>
      <c r="L266" s="68">
        <v>44229</v>
      </c>
      <c r="M266" s="68">
        <v>44594</v>
      </c>
    </row>
    <row r="267" ht="36" spans="1:13">
      <c r="A267" s="32" t="s">
        <v>19</v>
      </c>
      <c r="B267" s="6">
        <v>2021</v>
      </c>
      <c r="D267" s="6" t="s">
        <v>912</v>
      </c>
      <c r="E267" s="6" t="s">
        <v>913</v>
      </c>
      <c r="F267" s="6" t="s">
        <v>914</v>
      </c>
      <c r="G267" s="6" t="s">
        <v>915</v>
      </c>
      <c r="H267" s="6" t="s">
        <v>24</v>
      </c>
      <c r="I267" s="33">
        <v>495925</v>
      </c>
      <c r="J267" s="33">
        <v>24796.25</v>
      </c>
      <c r="K267" s="33">
        <v>49592.5</v>
      </c>
      <c r="L267" s="68">
        <v>44270</v>
      </c>
      <c r="M267" s="68">
        <v>45366</v>
      </c>
    </row>
    <row r="268" ht="72" spans="1:13">
      <c r="A268" s="32" t="s">
        <v>19</v>
      </c>
      <c r="B268" s="6">
        <v>2021</v>
      </c>
      <c r="D268" s="6" t="s">
        <v>916</v>
      </c>
      <c r="E268" s="6" t="s">
        <v>917</v>
      </c>
      <c r="F268" s="6" t="s">
        <v>918</v>
      </c>
      <c r="G268" s="6" t="s">
        <v>919</v>
      </c>
      <c r="H268" s="6" t="s">
        <v>431</v>
      </c>
      <c r="J268" s="33" t="s">
        <v>18</v>
      </c>
      <c r="K268" s="33" t="s">
        <v>18</v>
      </c>
      <c r="L268" s="68">
        <v>44259</v>
      </c>
      <c r="M268" s="68">
        <v>44989</v>
      </c>
    </row>
    <row r="269" ht="48" spans="1:13">
      <c r="A269" s="32" t="s">
        <v>19</v>
      </c>
      <c r="B269" s="6">
        <v>2021</v>
      </c>
      <c r="D269" s="6" t="s">
        <v>920</v>
      </c>
      <c r="E269" s="6" t="s">
        <v>921</v>
      </c>
      <c r="F269" s="6" t="s">
        <v>922</v>
      </c>
      <c r="G269" s="6" t="s">
        <v>923</v>
      </c>
      <c r="H269" s="6" t="s">
        <v>24</v>
      </c>
      <c r="I269" s="33">
        <v>470000</v>
      </c>
      <c r="J269" s="33">
        <v>70500</v>
      </c>
      <c r="K269" s="33">
        <v>47000</v>
      </c>
      <c r="L269" s="68">
        <v>44256</v>
      </c>
      <c r="M269" s="68">
        <v>44865</v>
      </c>
    </row>
    <row r="270" ht="36" spans="1:13">
      <c r="A270" s="32" t="s">
        <v>12</v>
      </c>
      <c r="B270" s="6">
        <v>2021</v>
      </c>
      <c r="D270" s="6" t="s">
        <v>924</v>
      </c>
      <c r="E270" s="6" t="s">
        <v>925</v>
      </c>
      <c r="F270" s="6" t="s">
        <v>926</v>
      </c>
      <c r="G270" s="6" t="s">
        <v>927</v>
      </c>
      <c r="H270" s="6" t="s">
        <v>24</v>
      </c>
      <c r="I270" s="33">
        <v>64800</v>
      </c>
      <c r="J270" s="33">
        <v>6480</v>
      </c>
      <c r="K270" s="33">
        <v>12960</v>
      </c>
      <c r="L270" s="68">
        <v>44299</v>
      </c>
      <c r="M270" s="68">
        <v>44482</v>
      </c>
    </row>
    <row r="271" ht="48" spans="1:13">
      <c r="A271" s="32" t="s">
        <v>12</v>
      </c>
      <c r="B271" s="6">
        <v>2021</v>
      </c>
      <c r="D271" s="6" t="s">
        <v>928</v>
      </c>
      <c r="E271" s="6" t="s">
        <v>929</v>
      </c>
      <c r="F271" s="6" t="s">
        <v>930</v>
      </c>
      <c r="G271" s="6" t="s">
        <v>562</v>
      </c>
      <c r="H271" s="6" t="s">
        <v>431</v>
      </c>
      <c r="L271" s="68">
        <v>44292</v>
      </c>
      <c r="M271" s="68">
        <v>46118</v>
      </c>
    </row>
    <row r="272" ht="36" spans="1:13">
      <c r="A272" s="32" t="s">
        <v>12</v>
      </c>
      <c r="B272" s="6">
        <v>2021</v>
      </c>
      <c r="D272" s="6" t="s">
        <v>931</v>
      </c>
      <c r="E272" s="6" t="s">
        <v>932</v>
      </c>
      <c r="F272" s="6" t="s">
        <v>933</v>
      </c>
      <c r="G272" s="72" t="s">
        <v>934</v>
      </c>
      <c r="H272" s="6" t="s">
        <v>24</v>
      </c>
      <c r="I272" s="33">
        <v>40012.5</v>
      </c>
      <c r="L272" s="68">
        <v>44306</v>
      </c>
      <c r="M272" s="68">
        <v>44598</v>
      </c>
    </row>
    <row r="273" spans="1:13">
      <c r="A273" s="32" t="s">
        <v>12</v>
      </c>
      <c r="B273" s="6">
        <v>2021</v>
      </c>
      <c r="D273" s="6" t="s">
        <v>935</v>
      </c>
      <c r="E273" s="6" t="s">
        <v>936</v>
      </c>
      <c r="F273" s="73" t="s">
        <v>937</v>
      </c>
      <c r="G273" s="6" t="s">
        <v>938</v>
      </c>
      <c r="H273" s="6" t="s">
        <v>431</v>
      </c>
      <c r="L273" s="77">
        <v>44309</v>
      </c>
      <c r="M273" s="77">
        <v>45039</v>
      </c>
    </row>
    <row r="274" ht="24" spans="1:13">
      <c r="A274" s="32" t="s">
        <v>12</v>
      </c>
      <c r="B274" s="6">
        <v>2021</v>
      </c>
      <c r="D274" s="6" t="s">
        <v>719</v>
      </c>
      <c r="E274" s="6" t="s">
        <v>939</v>
      </c>
      <c r="F274" s="74" t="s">
        <v>940</v>
      </c>
      <c r="G274" s="6" t="s">
        <v>941</v>
      </c>
      <c r="H274" s="6" t="s">
        <v>17</v>
      </c>
      <c r="L274" s="77">
        <v>44309</v>
      </c>
      <c r="M274" s="76">
        <v>45039</v>
      </c>
    </row>
    <row r="275" ht="36" spans="1:13">
      <c r="A275" s="32" t="s">
        <v>12</v>
      </c>
      <c r="B275" s="6">
        <v>2021</v>
      </c>
      <c r="D275" s="6" t="s">
        <v>942</v>
      </c>
      <c r="E275" s="6" t="s">
        <v>943</v>
      </c>
      <c r="F275" s="6" t="s">
        <v>944</v>
      </c>
      <c r="G275" s="6" t="s">
        <v>112</v>
      </c>
      <c r="H275" s="6" t="s">
        <v>17</v>
      </c>
      <c r="L275" s="68">
        <v>44315</v>
      </c>
      <c r="M275" s="68">
        <v>44680</v>
      </c>
    </row>
    <row r="276" ht="36" spans="1:13">
      <c r="A276" s="32" t="s">
        <v>12</v>
      </c>
      <c r="B276" s="6">
        <v>2021</v>
      </c>
      <c r="D276" s="6" t="s">
        <v>945</v>
      </c>
      <c r="E276" s="6" t="s">
        <v>946</v>
      </c>
      <c r="F276" s="6" t="s">
        <v>947</v>
      </c>
      <c r="G276" s="6" t="s">
        <v>112</v>
      </c>
      <c r="H276" s="6" t="s">
        <v>17</v>
      </c>
      <c r="L276" s="68">
        <v>44320</v>
      </c>
      <c r="M276" s="68">
        <v>46146</v>
      </c>
    </row>
    <row r="277" ht="48" spans="1:13">
      <c r="A277" s="32" t="s">
        <v>19</v>
      </c>
      <c r="B277" s="6">
        <v>2021</v>
      </c>
      <c r="D277" s="6" t="s">
        <v>948</v>
      </c>
      <c r="E277" s="6" t="s">
        <v>949</v>
      </c>
      <c r="F277" s="6" t="s">
        <v>950</v>
      </c>
      <c r="G277" s="6" t="s">
        <v>951</v>
      </c>
      <c r="H277" s="6" t="s">
        <v>17</v>
      </c>
      <c r="L277" s="68">
        <v>43934</v>
      </c>
      <c r="M277" s="68">
        <v>46490</v>
      </c>
    </row>
    <row r="278" ht="36" spans="1:13">
      <c r="A278" s="32" t="s">
        <v>118</v>
      </c>
      <c r="B278" s="6">
        <v>2021</v>
      </c>
      <c r="D278" s="6" t="s">
        <v>846</v>
      </c>
      <c r="E278" s="6" t="s">
        <v>952</v>
      </c>
      <c r="F278" s="6" t="s">
        <v>953</v>
      </c>
      <c r="H278" s="6" t="s">
        <v>24</v>
      </c>
      <c r="I278" s="70">
        <v>191031.92</v>
      </c>
      <c r="J278" s="68" t="s">
        <v>954</v>
      </c>
      <c r="K278" s="70">
        <v>11461.92</v>
      </c>
      <c r="L278" s="68">
        <v>44312</v>
      </c>
      <c r="M278" s="68">
        <v>44677</v>
      </c>
    </row>
    <row r="279" ht="60" spans="1:13">
      <c r="A279" s="32" t="s">
        <v>19</v>
      </c>
      <c r="B279" s="6">
        <v>2021</v>
      </c>
      <c r="D279" s="6" t="s">
        <v>955</v>
      </c>
      <c r="E279" s="6" t="s">
        <v>956</v>
      </c>
      <c r="F279" s="6" t="s">
        <v>957</v>
      </c>
      <c r="G279" s="6" t="s">
        <v>112</v>
      </c>
      <c r="H279" s="6" t="s">
        <v>17</v>
      </c>
      <c r="L279" s="68" t="s">
        <v>958</v>
      </c>
      <c r="M279" s="68">
        <v>44677</v>
      </c>
    </row>
    <row r="280" ht="48" spans="1:13">
      <c r="A280" s="32" t="s">
        <v>959</v>
      </c>
      <c r="B280" s="6">
        <v>2021</v>
      </c>
      <c r="D280" s="6" t="s">
        <v>960</v>
      </c>
      <c r="E280" s="6" t="s">
        <v>961</v>
      </c>
      <c r="F280" s="6" t="s">
        <v>962</v>
      </c>
      <c r="G280" s="6" t="s">
        <v>112</v>
      </c>
      <c r="H280" s="6" t="s">
        <v>17</v>
      </c>
      <c r="L280" s="68">
        <v>44295</v>
      </c>
      <c r="M280" s="68">
        <v>46121</v>
      </c>
    </row>
    <row r="281" ht="48" spans="1:13">
      <c r="A281" s="32" t="s">
        <v>959</v>
      </c>
      <c r="B281" s="6">
        <v>2021</v>
      </c>
      <c r="D281" s="6" t="s">
        <v>963</v>
      </c>
      <c r="E281" s="6" t="s">
        <v>964</v>
      </c>
      <c r="F281" s="6" t="s">
        <v>965</v>
      </c>
      <c r="G281" s="6" t="s">
        <v>112</v>
      </c>
      <c r="H281" s="6" t="s">
        <v>629</v>
      </c>
      <c r="L281" s="68">
        <v>44230</v>
      </c>
      <c r="M281" s="68">
        <v>46056</v>
      </c>
    </row>
    <row r="282" ht="60" spans="1:13">
      <c r="A282" s="32" t="s">
        <v>959</v>
      </c>
      <c r="B282" s="6">
        <v>2021</v>
      </c>
      <c r="D282" s="6" t="s">
        <v>966</v>
      </c>
      <c r="E282" s="6" t="s">
        <v>967</v>
      </c>
      <c r="F282" s="6" t="s">
        <v>968</v>
      </c>
      <c r="G282" s="6" t="s">
        <v>969</v>
      </c>
      <c r="H282" s="6" t="s">
        <v>629</v>
      </c>
      <c r="L282" s="68">
        <v>44250</v>
      </c>
      <c r="M282" s="68">
        <v>46076</v>
      </c>
    </row>
    <row r="283" ht="36" spans="1:13">
      <c r="A283" s="32" t="s">
        <v>959</v>
      </c>
      <c r="B283" s="6">
        <v>2021</v>
      </c>
      <c r="D283" s="6" t="s">
        <v>970</v>
      </c>
      <c r="E283" s="6" t="s">
        <v>971</v>
      </c>
      <c r="F283" s="6" t="s">
        <v>972</v>
      </c>
      <c r="G283" s="6" t="s">
        <v>973</v>
      </c>
      <c r="H283" s="6" t="s">
        <v>24</v>
      </c>
      <c r="I283" s="70">
        <v>187802.35</v>
      </c>
      <c r="L283" s="68">
        <v>44229</v>
      </c>
      <c r="M283" s="68">
        <v>44959</v>
      </c>
    </row>
    <row r="284" ht="24" spans="1:13">
      <c r="A284" s="32" t="s">
        <v>959</v>
      </c>
      <c r="B284" s="6">
        <v>2021</v>
      </c>
      <c r="D284" s="6" t="s">
        <v>815</v>
      </c>
      <c r="E284" s="6" t="s">
        <v>974</v>
      </c>
      <c r="F284" s="6" t="s">
        <v>975</v>
      </c>
      <c r="G284" s="6" t="s">
        <v>976</v>
      </c>
      <c r="H284" s="6" t="s">
        <v>24</v>
      </c>
      <c r="I284" s="78">
        <v>180500</v>
      </c>
      <c r="J284" s="78">
        <v>2205</v>
      </c>
      <c r="K284" s="78">
        <v>4410</v>
      </c>
      <c r="L284" s="68">
        <v>44188</v>
      </c>
      <c r="M284" s="68">
        <v>44553</v>
      </c>
    </row>
    <row r="285" ht="36" spans="1:13">
      <c r="A285" s="32" t="s">
        <v>959</v>
      </c>
      <c r="B285" s="6">
        <v>2021</v>
      </c>
      <c r="D285" s="6" t="s">
        <v>970</v>
      </c>
      <c r="E285" s="6" t="s">
        <v>977</v>
      </c>
      <c r="F285" s="6" t="s">
        <v>978</v>
      </c>
      <c r="G285" s="6" t="s">
        <v>821</v>
      </c>
      <c r="H285" s="6" t="s">
        <v>24</v>
      </c>
      <c r="I285" s="78">
        <v>173684.71</v>
      </c>
      <c r="L285" s="77">
        <v>44165</v>
      </c>
      <c r="M285" s="77">
        <v>44895</v>
      </c>
    </row>
    <row r="286" ht="36" spans="1:13">
      <c r="A286" s="32" t="s">
        <v>959</v>
      </c>
      <c r="B286" s="6">
        <v>2021</v>
      </c>
      <c r="D286" s="6" t="s">
        <v>878</v>
      </c>
      <c r="E286" s="6" t="s">
        <v>979</v>
      </c>
      <c r="F286" s="6" t="s">
        <v>980</v>
      </c>
      <c r="G286" s="6" t="s">
        <v>112</v>
      </c>
      <c r="H286" s="6" t="s">
        <v>17</v>
      </c>
      <c r="L286" s="77">
        <v>44130</v>
      </c>
      <c r="M286" s="77">
        <v>45956</v>
      </c>
    </row>
    <row r="287" ht="24" spans="1:13">
      <c r="A287" s="32" t="s">
        <v>118</v>
      </c>
      <c r="B287" s="6">
        <v>2021</v>
      </c>
      <c r="D287" s="6" t="s">
        <v>981</v>
      </c>
      <c r="E287" s="6" t="s">
        <v>982</v>
      </c>
      <c r="F287" s="6" t="s">
        <v>983</v>
      </c>
      <c r="G287" s="6" t="s">
        <v>984</v>
      </c>
      <c r="H287" s="6" t="s">
        <v>24</v>
      </c>
      <c r="I287" s="70">
        <v>1001521.27</v>
      </c>
      <c r="L287" s="68">
        <v>44358</v>
      </c>
      <c r="M287" s="68">
        <v>45027</v>
      </c>
    </row>
    <row r="288" ht="36" spans="1:13">
      <c r="A288" s="32" t="s">
        <v>118</v>
      </c>
      <c r="B288" s="6">
        <v>2021</v>
      </c>
      <c r="D288" s="6" t="s">
        <v>981</v>
      </c>
      <c r="E288" s="6" t="s">
        <v>985</v>
      </c>
      <c r="F288" s="6" t="s">
        <v>986</v>
      </c>
      <c r="G288" s="6" t="s">
        <v>987</v>
      </c>
      <c r="H288" s="6" t="s">
        <v>24</v>
      </c>
      <c r="I288" s="33">
        <v>60000</v>
      </c>
      <c r="J288" s="33">
        <v>6000</v>
      </c>
      <c r="K288" s="33">
        <v>12000</v>
      </c>
      <c r="L288" s="68">
        <v>44348</v>
      </c>
      <c r="M288" s="68">
        <v>44713</v>
      </c>
    </row>
    <row r="289" ht="36" spans="1:13">
      <c r="A289" s="32" t="s">
        <v>19</v>
      </c>
      <c r="B289" s="6">
        <v>2021</v>
      </c>
      <c r="D289" s="6" t="s">
        <v>988</v>
      </c>
      <c r="E289" s="6" t="s">
        <v>989</v>
      </c>
      <c r="F289" s="6" t="s">
        <v>990</v>
      </c>
      <c r="G289" s="6" t="s">
        <v>112</v>
      </c>
      <c r="H289" s="6" t="s">
        <v>17</v>
      </c>
      <c r="L289" s="68">
        <v>44328</v>
      </c>
      <c r="M289" s="68">
        <v>45789</v>
      </c>
    </row>
    <row r="290" ht="72" spans="1:13">
      <c r="A290" s="32" t="s">
        <v>959</v>
      </c>
      <c r="B290" s="6">
        <v>2021</v>
      </c>
      <c r="D290" s="6" t="s">
        <v>991</v>
      </c>
      <c r="E290" s="6" t="s">
        <v>992</v>
      </c>
      <c r="F290" s="6" t="s">
        <v>993</v>
      </c>
      <c r="G290" s="6" t="s">
        <v>994</v>
      </c>
      <c r="H290" s="6" t="s">
        <v>24</v>
      </c>
      <c r="I290" s="33">
        <v>122355.8</v>
      </c>
      <c r="J290" s="33">
        <v>3462.9</v>
      </c>
      <c r="K290" s="33">
        <v>6925.8</v>
      </c>
      <c r="L290" s="68">
        <v>44333</v>
      </c>
      <c r="M290" s="68">
        <v>44486</v>
      </c>
    </row>
    <row r="291" ht="48" spans="1:13">
      <c r="A291" s="32" t="s">
        <v>959</v>
      </c>
      <c r="B291" s="6">
        <v>2021</v>
      </c>
      <c r="D291" s="6" t="s">
        <v>995</v>
      </c>
      <c r="E291" s="6" t="s">
        <v>996</v>
      </c>
      <c r="F291" s="6" t="s">
        <v>997</v>
      </c>
      <c r="G291" s="6" t="s">
        <v>998</v>
      </c>
      <c r="H291" s="6" t="s">
        <v>24</v>
      </c>
      <c r="I291" s="33">
        <v>93200</v>
      </c>
      <c r="J291" s="33">
        <v>9320</v>
      </c>
      <c r="K291" s="33">
        <v>18640</v>
      </c>
      <c r="L291" s="68">
        <v>44327</v>
      </c>
      <c r="M291" s="68">
        <v>44572</v>
      </c>
    </row>
    <row r="292" ht="24" spans="1:13">
      <c r="A292" s="32" t="s">
        <v>999</v>
      </c>
      <c r="B292" s="6">
        <v>2021</v>
      </c>
      <c r="D292" s="6" t="s">
        <v>1000</v>
      </c>
      <c r="E292" s="6" t="s">
        <v>1001</v>
      </c>
      <c r="F292" s="6" t="s">
        <v>1002</v>
      </c>
      <c r="G292" s="6" t="s">
        <v>130</v>
      </c>
      <c r="H292" s="6" t="s">
        <v>1003</v>
      </c>
      <c r="I292" s="33">
        <v>56111.11</v>
      </c>
      <c r="J292" s="33">
        <v>2805.5</v>
      </c>
      <c r="K292" s="33">
        <v>5611.11</v>
      </c>
      <c r="L292" s="68">
        <v>44357</v>
      </c>
      <c r="M292" s="68">
        <v>44510</v>
      </c>
    </row>
    <row r="293" ht="48" spans="1:13">
      <c r="A293" s="32" t="s">
        <v>701</v>
      </c>
      <c r="B293" s="6">
        <v>2021</v>
      </c>
      <c r="D293" s="6" t="s">
        <v>920</v>
      </c>
      <c r="E293" s="6" t="s">
        <v>1004</v>
      </c>
      <c r="F293" s="6" t="s">
        <v>1005</v>
      </c>
      <c r="G293" s="6" t="s">
        <v>339</v>
      </c>
      <c r="H293" s="6" t="s">
        <v>24</v>
      </c>
      <c r="I293" s="33">
        <v>581062.76</v>
      </c>
      <c r="L293" s="68">
        <v>44377</v>
      </c>
      <c r="M293" s="68">
        <v>44741</v>
      </c>
    </row>
    <row r="294" ht="48" spans="1:13">
      <c r="A294" s="32" t="s">
        <v>12</v>
      </c>
      <c r="B294" s="6">
        <v>2021</v>
      </c>
      <c r="D294" s="6" t="s">
        <v>1006</v>
      </c>
      <c r="E294" s="6" t="s">
        <v>1007</v>
      </c>
      <c r="F294" s="6" t="s">
        <v>1008</v>
      </c>
      <c r="G294" s="6" t="s">
        <v>1009</v>
      </c>
      <c r="H294" s="6" t="s">
        <v>24</v>
      </c>
      <c r="I294" s="33" t="s">
        <v>1010</v>
      </c>
      <c r="L294" s="68">
        <v>44404</v>
      </c>
      <c r="M294" s="68">
        <v>45499</v>
      </c>
    </row>
    <row r="295" ht="72" spans="1:13">
      <c r="A295" s="32" t="s">
        <v>1011</v>
      </c>
      <c r="B295" s="6">
        <v>2021</v>
      </c>
      <c r="D295" s="6" t="s">
        <v>1012</v>
      </c>
      <c r="E295" s="6" t="s">
        <v>992</v>
      </c>
      <c r="F295" s="6" t="s">
        <v>1013</v>
      </c>
      <c r="G295" s="6" t="s">
        <v>994</v>
      </c>
      <c r="H295" s="6" t="s">
        <v>24</v>
      </c>
      <c r="I295" s="33">
        <v>115430</v>
      </c>
      <c r="J295" s="33">
        <v>3462.9</v>
      </c>
      <c r="K295" s="33">
        <v>6925.8</v>
      </c>
      <c r="L295" s="68">
        <v>44328</v>
      </c>
      <c r="M295" s="68">
        <v>44486</v>
      </c>
    </row>
    <row r="296" ht="67.5" spans="1:13">
      <c r="A296" s="32" t="s">
        <v>959</v>
      </c>
      <c r="B296" s="6">
        <v>2021</v>
      </c>
      <c r="D296" s="6" t="s">
        <v>1014</v>
      </c>
      <c r="E296" s="6" t="s">
        <v>1015</v>
      </c>
      <c r="F296" s="75" t="s">
        <v>1016</v>
      </c>
      <c r="G296" s="6" t="s">
        <v>811</v>
      </c>
      <c r="H296" s="6" t="s">
        <v>24</v>
      </c>
      <c r="I296" s="33">
        <v>88000</v>
      </c>
      <c r="J296" s="33">
        <v>4400</v>
      </c>
      <c r="K296" s="33">
        <v>8800</v>
      </c>
      <c r="L296" s="68">
        <v>44362</v>
      </c>
      <c r="M296" s="68">
        <v>44727</v>
      </c>
    </row>
    <row r="297" ht="84" spans="1:13">
      <c r="A297" s="32" t="s">
        <v>959</v>
      </c>
      <c r="B297" s="6">
        <v>2021</v>
      </c>
      <c r="D297" s="6" t="s">
        <v>1017</v>
      </c>
      <c r="E297" s="6" t="s">
        <v>1018</v>
      </c>
      <c r="F297" s="6" t="s">
        <v>1019</v>
      </c>
      <c r="G297" s="6" t="s">
        <v>1020</v>
      </c>
      <c r="H297" s="6" t="s">
        <v>24</v>
      </c>
      <c r="I297" s="33">
        <v>42000</v>
      </c>
      <c r="J297" s="33">
        <v>2100</v>
      </c>
      <c r="K297" s="33">
        <v>4200</v>
      </c>
      <c r="L297" s="68">
        <v>44358</v>
      </c>
      <c r="M297" s="68">
        <v>44541</v>
      </c>
    </row>
    <row r="298" ht="72" spans="1:13">
      <c r="A298" s="32" t="s">
        <v>959</v>
      </c>
      <c r="B298" s="6">
        <v>2021</v>
      </c>
      <c r="D298" s="6" t="s">
        <v>846</v>
      </c>
      <c r="E298" s="6" t="s">
        <v>1021</v>
      </c>
      <c r="F298" s="6" t="s">
        <v>1022</v>
      </c>
      <c r="G298" s="6" t="s">
        <v>1023</v>
      </c>
      <c r="H298" s="6" t="s">
        <v>24</v>
      </c>
      <c r="I298" s="33" t="s">
        <v>1024</v>
      </c>
      <c r="L298" s="68">
        <v>44364</v>
      </c>
      <c r="M298" s="68">
        <v>44729</v>
      </c>
    </row>
    <row r="299" ht="36" spans="1:13">
      <c r="A299" s="32" t="s">
        <v>959</v>
      </c>
      <c r="B299" s="6">
        <v>2021</v>
      </c>
      <c r="D299" s="6" t="s">
        <v>1025</v>
      </c>
      <c r="E299" s="6" t="s">
        <v>1026</v>
      </c>
      <c r="F299" s="6" t="s">
        <v>1027</v>
      </c>
      <c r="G299" s="6" t="s">
        <v>1028</v>
      </c>
      <c r="H299" s="6" t="s">
        <v>24</v>
      </c>
      <c r="I299" s="33" t="s">
        <v>1029</v>
      </c>
      <c r="L299" s="68">
        <v>44371</v>
      </c>
      <c r="M299" s="68">
        <v>45467</v>
      </c>
    </row>
    <row r="300" ht="60" spans="1:13">
      <c r="A300" s="32" t="s">
        <v>959</v>
      </c>
      <c r="B300" s="6">
        <v>2021</v>
      </c>
      <c r="D300" s="6" t="s">
        <v>1030</v>
      </c>
      <c r="E300" s="6" t="s">
        <v>1031</v>
      </c>
      <c r="F300" s="6" t="s">
        <v>1032</v>
      </c>
      <c r="G300" s="6" t="s">
        <v>1033</v>
      </c>
      <c r="H300" s="6" t="s">
        <v>1034</v>
      </c>
      <c r="L300" s="68">
        <v>44371</v>
      </c>
      <c r="M300" s="68">
        <v>45832</v>
      </c>
    </row>
    <row r="301" ht="72" spans="1:13">
      <c r="A301" s="32" t="s">
        <v>959</v>
      </c>
      <c r="B301" s="6">
        <v>2021</v>
      </c>
      <c r="D301" s="6" t="s">
        <v>1035</v>
      </c>
      <c r="E301" s="6" t="s">
        <v>1036</v>
      </c>
      <c r="F301" s="6" t="s">
        <v>1037</v>
      </c>
      <c r="G301" s="6" t="s">
        <v>112</v>
      </c>
      <c r="H301" s="6" t="s">
        <v>1034</v>
      </c>
      <c r="L301" s="68">
        <v>44411</v>
      </c>
      <c r="M301" s="68">
        <v>46237</v>
      </c>
    </row>
    <row r="302" ht="60" spans="1:13">
      <c r="A302" s="32" t="s">
        <v>118</v>
      </c>
      <c r="B302" s="6">
        <v>2021</v>
      </c>
      <c r="D302" s="6" t="s">
        <v>1038</v>
      </c>
      <c r="E302" s="6" t="s">
        <v>1039</v>
      </c>
      <c r="F302" s="6" t="s">
        <v>1040</v>
      </c>
      <c r="G302" s="6" t="s">
        <v>315</v>
      </c>
      <c r="H302" s="6" t="s">
        <v>24</v>
      </c>
      <c r="I302" s="33">
        <v>10556602.78</v>
      </c>
      <c r="J302" s="79">
        <v>950094.25</v>
      </c>
      <c r="K302" s="80"/>
      <c r="L302" s="68">
        <v>44406</v>
      </c>
      <c r="M302" s="68">
        <v>46203</v>
      </c>
    </row>
    <row r="303" ht="24" spans="1:13">
      <c r="A303" s="32" t="s">
        <v>118</v>
      </c>
      <c r="B303" s="6">
        <v>2021</v>
      </c>
      <c r="D303" s="6" t="s">
        <v>1041</v>
      </c>
      <c r="E303" s="6" t="s">
        <v>1042</v>
      </c>
      <c r="F303" s="6" t="s">
        <v>1043</v>
      </c>
      <c r="G303" s="6" t="s">
        <v>827</v>
      </c>
      <c r="H303" s="6" t="s">
        <v>24</v>
      </c>
      <c r="I303" s="33">
        <v>330000</v>
      </c>
      <c r="L303" s="68">
        <v>44404</v>
      </c>
      <c r="M303" s="68">
        <v>45257</v>
      </c>
    </row>
    <row r="304" ht="24" spans="1:13">
      <c r="A304" s="32" t="s">
        <v>118</v>
      </c>
      <c r="B304" s="6">
        <v>2021</v>
      </c>
      <c r="D304" s="6" t="s">
        <v>1044</v>
      </c>
      <c r="E304" s="6" t="s">
        <v>1045</v>
      </c>
      <c r="F304" s="6" t="s">
        <v>1046</v>
      </c>
      <c r="G304" s="6" t="s">
        <v>827</v>
      </c>
      <c r="H304" s="6" t="s">
        <v>24</v>
      </c>
      <c r="I304" s="33">
        <v>17200</v>
      </c>
      <c r="L304" s="68">
        <v>44379</v>
      </c>
      <c r="M304" s="68">
        <v>44563</v>
      </c>
    </row>
    <row r="305" ht="48" spans="1:13">
      <c r="A305" s="32" t="s">
        <v>118</v>
      </c>
      <c r="B305" s="6">
        <v>2021</v>
      </c>
      <c r="D305" s="6" t="s">
        <v>1047</v>
      </c>
      <c r="E305" s="6" t="s">
        <v>1048</v>
      </c>
      <c r="F305" s="6" t="s">
        <v>1049</v>
      </c>
      <c r="G305" s="6" t="s">
        <v>112</v>
      </c>
      <c r="H305" s="6" t="s">
        <v>1034</v>
      </c>
      <c r="L305" s="68">
        <v>44357</v>
      </c>
      <c r="M305" s="68">
        <v>45818</v>
      </c>
    </row>
    <row r="306" ht="48" spans="1:13">
      <c r="A306" s="32" t="s">
        <v>118</v>
      </c>
      <c r="B306" s="6">
        <v>2021</v>
      </c>
      <c r="D306" s="6" t="s">
        <v>1050</v>
      </c>
      <c r="E306" s="6" t="s">
        <v>1051</v>
      </c>
      <c r="F306" s="6" t="s">
        <v>1052</v>
      </c>
      <c r="G306" s="6" t="s">
        <v>1053</v>
      </c>
      <c r="H306" s="6" t="s">
        <v>24</v>
      </c>
      <c r="I306" s="33">
        <v>310000</v>
      </c>
      <c r="J306" s="33">
        <v>9300</v>
      </c>
      <c r="K306" s="33">
        <v>18600</v>
      </c>
      <c r="L306" s="68">
        <v>44372</v>
      </c>
      <c r="M306" s="68">
        <v>45102</v>
      </c>
    </row>
    <row r="307" ht="72" spans="1:13">
      <c r="A307" s="32" t="s">
        <v>12</v>
      </c>
      <c r="B307" s="6">
        <v>2021</v>
      </c>
      <c r="D307" s="6" t="s">
        <v>1054</v>
      </c>
      <c r="E307" s="6" t="s">
        <v>1055</v>
      </c>
      <c r="F307" s="6" t="s">
        <v>1056</v>
      </c>
      <c r="G307" s="6" t="s">
        <v>1057</v>
      </c>
      <c r="H307" s="6" t="s">
        <v>431</v>
      </c>
      <c r="L307" s="68">
        <v>44439</v>
      </c>
      <c r="M307" s="68">
        <v>44561</v>
      </c>
    </row>
    <row r="308" ht="60" spans="1:13">
      <c r="A308" s="32" t="s">
        <v>12</v>
      </c>
      <c r="B308" s="6">
        <v>2021</v>
      </c>
      <c r="D308" s="6" t="s">
        <v>1058</v>
      </c>
      <c r="E308" s="6" t="s">
        <v>1059</v>
      </c>
      <c r="F308" s="6" t="s">
        <v>1060</v>
      </c>
      <c r="G308" s="6" t="s">
        <v>112</v>
      </c>
      <c r="H308" s="6" t="s">
        <v>431</v>
      </c>
      <c r="L308" s="68">
        <v>44434</v>
      </c>
      <c r="M308" s="68">
        <v>46260</v>
      </c>
    </row>
    <row r="309" ht="72" spans="1:13">
      <c r="A309" s="32" t="s">
        <v>12</v>
      </c>
      <c r="B309" s="6">
        <v>2021</v>
      </c>
      <c r="D309" s="6" t="s">
        <v>1061</v>
      </c>
      <c r="E309" s="6" t="s">
        <v>1062</v>
      </c>
      <c r="F309" s="6" t="s">
        <v>1063</v>
      </c>
      <c r="G309" s="6" t="s">
        <v>1064</v>
      </c>
      <c r="H309" s="6" t="s">
        <v>17</v>
      </c>
      <c r="L309" s="68">
        <v>44420</v>
      </c>
      <c r="M309" s="68">
        <v>46245</v>
      </c>
    </row>
    <row r="310" ht="48" spans="1:13">
      <c r="A310" s="32" t="s">
        <v>19</v>
      </c>
      <c r="B310" s="6">
        <v>2021</v>
      </c>
      <c r="D310" s="6" t="s">
        <v>1065</v>
      </c>
      <c r="E310" s="6" t="s">
        <v>1066</v>
      </c>
      <c r="F310" s="6" t="s">
        <v>1067</v>
      </c>
      <c r="G310" s="6" t="s">
        <v>112</v>
      </c>
      <c r="H310" s="6" t="s">
        <v>629</v>
      </c>
      <c r="L310" s="68">
        <v>44454</v>
      </c>
      <c r="M310" s="68">
        <v>46280</v>
      </c>
    </row>
    <row r="311" ht="24" spans="1:13">
      <c r="A311" s="32" t="s">
        <v>19</v>
      </c>
      <c r="B311" s="6">
        <v>2021</v>
      </c>
      <c r="D311" s="6" t="s">
        <v>920</v>
      </c>
      <c r="E311" s="6" t="s">
        <v>1068</v>
      </c>
      <c r="F311" s="6" t="s">
        <v>1069</v>
      </c>
      <c r="G311" s="6" t="s">
        <v>831</v>
      </c>
      <c r="H311" s="70" t="s">
        <v>24</v>
      </c>
      <c r="I311" s="33">
        <v>192000</v>
      </c>
      <c r="L311" s="68">
        <v>44448</v>
      </c>
      <c r="M311" s="68">
        <v>45055</v>
      </c>
    </row>
    <row r="312" ht="48" spans="1:13">
      <c r="A312" s="32" t="s">
        <v>19</v>
      </c>
      <c r="B312" s="6">
        <v>2021</v>
      </c>
      <c r="D312" s="6" t="s">
        <v>920</v>
      </c>
      <c r="E312" s="6" t="s">
        <v>1070</v>
      </c>
      <c r="F312" s="6" t="s">
        <v>1071</v>
      </c>
      <c r="G312" s="6" t="s">
        <v>1072</v>
      </c>
      <c r="H312" s="6" t="s">
        <v>24</v>
      </c>
      <c r="I312" s="33">
        <v>305000</v>
      </c>
      <c r="L312" s="68">
        <v>44433</v>
      </c>
      <c r="M312" s="68">
        <v>44706</v>
      </c>
    </row>
    <row r="313" ht="72" spans="1:13">
      <c r="A313" s="32" t="s">
        <v>959</v>
      </c>
      <c r="B313" s="6">
        <v>2021</v>
      </c>
      <c r="D313" s="6" t="s">
        <v>1073</v>
      </c>
      <c r="E313" s="6" t="s">
        <v>1074</v>
      </c>
      <c r="F313" s="6" t="s">
        <v>1075</v>
      </c>
      <c r="G313" s="6" t="s">
        <v>1076</v>
      </c>
      <c r="H313" s="6" t="s">
        <v>24</v>
      </c>
      <c r="I313" s="33">
        <v>14121.25</v>
      </c>
      <c r="J313" s="33">
        <v>1412.12</v>
      </c>
      <c r="K313" s="33">
        <v>2824.25</v>
      </c>
      <c r="L313" s="6" t="s">
        <v>1077</v>
      </c>
      <c r="M313" s="68">
        <v>44612</v>
      </c>
    </row>
    <row r="314" ht="72" spans="1:13">
      <c r="A314" s="32" t="s">
        <v>959</v>
      </c>
      <c r="B314" s="6">
        <v>2021</v>
      </c>
      <c r="D314" s="6" t="s">
        <v>1078</v>
      </c>
      <c r="E314" s="6" t="s">
        <v>1079</v>
      </c>
      <c r="F314" s="6" t="s">
        <v>1080</v>
      </c>
      <c r="G314" s="6" t="s">
        <v>112</v>
      </c>
      <c r="H314" s="6" t="s">
        <v>629</v>
      </c>
      <c r="L314" s="68">
        <v>44411</v>
      </c>
      <c r="M314" s="68">
        <v>46237</v>
      </c>
    </row>
    <row r="315" ht="84" spans="1:13">
      <c r="A315" s="32" t="s">
        <v>12</v>
      </c>
      <c r="B315" s="6">
        <v>2021</v>
      </c>
      <c r="D315" s="6" t="s">
        <v>1081</v>
      </c>
      <c r="E315" s="6" t="s">
        <v>1082</v>
      </c>
      <c r="F315" s="6" t="s">
        <v>1083</v>
      </c>
      <c r="G315" s="6" t="s">
        <v>112</v>
      </c>
      <c r="H315" s="6" t="s">
        <v>629</v>
      </c>
      <c r="L315" s="68">
        <v>44335</v>
      </c>
      <c r="M315" s="68">
        <v>46161</v>
      </c>
    </row>
    <row r="316" ht="84" spans="1:13">
      <c r="A316" s="32" t="s">
        <v>12</v>
      </c>
      <c r="B316" s="6">
        <v>2021</v>
      </c>
      <c r="D316" s="6" t="s">
        <v>1081</v>
      </c>
      <c r="E316" s="6" t="s">
        <v>1084</v>
      </c>
      <c r="F316" s="6" t="s">
        <v>1083</v>
      </c>
      <c r="G316" s="6" t="s">
        <v>112</v>
      </c>
      <c r="H316" s="6" t="s">
        <v>629</v>
      </c>
      <c r="L316" s="68">
        <v>44451</v>
      </c>
      <c r="M316" s="68">
        <v>46277</v>
      </c>
    </row>
    <row r="317" ht="24" spans="1:13">
      <c r="A317" s="32" t="s">
        <v>118</v>
      </c>
      <c r="B317" s="6">
        <v>2021</v>
      </c>
      <c r="D317" s="6" t="s">
        <v>1085</v>
      </c>
      <c r="E317" s="6" t="s">
        <v>1086</v>
      </c>
      <c r="F317" s="6" t="s">
        <v>1087</v>
      </c>
      <c r="G317" s="6" t="s">
        <v>793</v>
      </c>
      <c r="H317" s="6" t="s">
        <v>24</v>
      </c>
      <c r="I317" s="33">
        <v>603250</v>
      </c>
      <c r="J317" s="81">
        <v>70815</v>
      </c>
      <c r="K317" s="82"/>
      <c r="L317" s="68">
        <v>44497</v>
      </c>
      <c r="M317" s="68">
        <v>45593</v>
      </c>
    </row>
    <row r="318" ht="36" spans="1:13">
      <c r="A318" s="32" t="s">
        <v>19</v>
      </c>
      <c r="B318" s="6">
        <v>2021</v>
      </c>
      <c r="D318" s="6" t="s">
        <v>1088</v>
      </c>
      <c r="E318" s="6" t="s">
        <v>1089</v>
      </c>
      <c r="F318" s="6" t="s">
        <v>1090</v>
      </c>
      <c r="G318" s="6" t="s">
        <v>700</v>
      </c>
      <c r="H318" s="6" t="s">
        <v>431</v>
      </c>
      <c r="L318" s="68">
        <v>44475</v>
      </c>
      <c r="M318" s="68">
        <v>44840</v>
      </c>
    </row>
    <row r="319" ht="72" spans="1:12">
      <c r="A319" s="32" t="s">
        <v>118</v>
      </c>
      <c r="B319" s="6">
        <v>2021</v>
      </c>
      <c r="D319" s="6" t="s">
        <v>1091</v>
      </c>
      <c r="E319" s="6" t="s">
        <v>1092</v>
      </c>
      <c r="F319" s="6" t="s">
        <v>1093</v>
      </c>
      <c r="G319" s="6" t="s">
        <v>1094</v>
      </c>
      <c r="H319" s="6" t="s">
        <v>431</v>
      </c>
      <c r="L319" s="68">
        <v>44483</v>
      </c>
    </row>
    <row r="320" ht="96" spans="1:13">
      <c r="A320" s="32" t="s">
        <v>19</v>
      </c>
      <c r="B320" s="6">
        <v>2021</v>
      </c>
      <c r="D320" s="6" t="s">
        <v>1095</v>
      </c>
      <c r="E320" s="6" t="s">
        <v>1096</v>
      </c>
      <c r="F320" s="6" t="s">
        <v>1097</v>
      </c>
      <c r="G320" s="6" t="s">
        <v>562</v>
      </c>
      <c r="H320" s="6" t="s">
        <v>431</v>
      </c>
      <c r="L320" s="68">
        <v>44483</v>
      </c>
      <c r="M320" s="68">
        <v>46309</v>
      </c>
    </row>
    <row r="321" ht="60" spans="1:13">
      <c r="A321" s="32" t="s">
        <v>12</v>
      </c>
      <c r="B321" s="6">
        <v>2021</v>
      </c>
      <c r="D321" s="6" t="s">
        <v>1098</v>
      </c>
      <c r="E321" s="6" t="s">
        <v>1099</v>
      </c>
      <c r="F321" s="6" t="s">
        <v>1100</v>
      </c>
      <c r="G321" s="6" t="s">
        <v>1101</v>
      </c>
      <c r="H321" s="6" t="s">
        <v>17</v>
      </c>
      <c r="L321" s="68">
        <v>44568</v>
      </c>
      <c r="M321" s="68">
        <v>45297</v>
      </c>
    </row>
    <row r="322" ht="36" spans="1:13">
      <c r="A322" s="32" t="s">
        <v>19</v>
      </c>
      <c r="B322" s="6">
        <v>2021</v>
      </c>
      <c r="D322" s="6" t="s">
        <v>1102</v>
      </c>
      <c r="E322" s="6" t="s">
        <v>1103</v>
      </c>
      <c r="F322" s="6" t="s">
        <v>1104</v>
      </c>
      <c r="G322" s="6" t="s">
        <v>339</v>
      </c>
      <c r="H322" s="6" t="s">
        <v>629</v>
      </c>
      <c r="L322" s="68">
        <v>44552</v>
      </c>
      <c r="M322" s="68">
        <v>44917</v>
      </c>
    </row>
    <row r="323" ht="96" spans="1:13">
      <c r="A323" s="32" t="s">
        <v>19</v>
      </c>
      <c r="B323" s="6">
        <v>2021</v>
      </c>
      <c r="D323" s="6" t="s">
        <v>1105</v>
      </c>
      <c r="E323" s="6" t="s">
        <v>1106</v>
      </c>
      <c r="F323" s="6" t="s">
        <v>1107</v>
      </c>
      <c r="G323" s="6" t="s">
        <v>112</v>
      </c>
      <c r="H323" s="6" t="s">
        <v>431</v>
      </c>
      <c r="L323" s="68">
        <v>44543</v>
      </c>
      <c r="M323" s="68">
        <v>46369</v>
      </c>
    </row>
    <row r="324" ht="60" spans="1:13">
      <c r="A324" s="32" t="s">
        <v>118</v>
      </c>
      <c r="B324" s="6">
        <v>2021</v>
      </c>
      <c r="D324" s="6" t="s">
        <v>1108</v>
      </c>
      <c r="E324" s="6" t="s">
        <v>1109</v>
      </c>
      <c r="F324" s="6" t="s">
        <v>1110</v>
      </c>
      <c r="G324" s="6" t="s">
        <v>112</v>
      </c>
      <c r="H324" s="6" t="s">
        <v>431</v>
      </c>
      <c r="L324" s="68">
        <v>44508</v>
      </c>
      <c r="M324" s="68">
        <v>46334</v>
      </c>
    </row>
    <row r="325" ht="60" spans="1:13">
      <c r="A325" s="32" t="s">
        <v>19</v>
      </c>
      <c r="B325" s="6">
        <v>2021</v>
      </c>
      <c r="D325" s="6" t="s">
        <v>1111</v>
      </c>
      <c r="E325" s="6" t="s">
        <v>1112</v>
      </c>
      <c r="F325" s="6" t="s">
        <v>1113</v>
      </c>
      <c r="G325" s="6" t="s">
        <v>1114</v>
      </c>
      <c r="H325" s="6" t="s">
        <v>1003</v>
      </c>
      <c r="I325" s="70">
        <v>318550</v>
      </c>
      <c r="J325" s="84">
        <v>47782.5</v>
      </c>
      <c r="K325" s="85"/>
      <c r="L325" s="68">
        <v>44509</v>
      </c>
      <c r="M325" s="68">
        <v>45239</v>
      </c>
    </row>
    <row r="326" ht="48" spans="1:13">
      <c r="A326" s="32" t="s">
        <v>19</v>
      </c>
      <c r="B326" s="6">
        <v>2021</v>
      </c>
      <c r="D326" s="6" t="s">
        <v>1115</v>
      </c>
      <c r="E326" s="6" t="s">
        <v>1089</v>
      </c>
      <c r="F326" s="6" t="s">
        <v>1090</v>
      </c>
      <c r="G326" s="6" t="s">
        <v>700</v>
      </c>
      <c r="H326" s="6" t="s">
        <v>431</v>
      </c>
      <c r="L326" s="68">
        <v>44475</v>
      </c>
      <c r="M326" s="68">
        <v>44840</v>
      </c>
    </row>
    <row r="327" ht="72" spans="1:12">
      <c r="A327" s="32" t="s">
        <v>19</v>
      </c>
      <c r="B327" s="6">
        <v>2021</v>
      </c>
      <c r="D327" s="6" t="s">
        <v>1116</v>
      </c>
      <c r="E327" s="6" t="s">
        <v>1117</v>
      </c>
      <c r="F327" s="6" t="s">
        <v>1093</v>
      </c>
      <c r="G327" s="6" t="s">
        <v>1118</v>
      </c>
      <c r="H327" s="6" t="s">
        <v>1119</v>
      </c>
      <c r="L327" s="68">
        <v>44483</v>
      </c>
    </row>
    <row r="328" ht="96" spans="1:13">
      <c r="A328" s="32" t="s">
        <v>959</v>
      </c>
      <c r="B328" s="6">
        <v>2021</v>
      </c>
      <c r="C328" s="6" t="s">
        <v>1120</v>
      </c>
      <c r="D328" s="6" t="s">
        <v>1121</v>
      </c>
      <c r="E328" s="6" t="s">
        <v>1122</v>
      </c>
      <c r="F328" s="6" t="s">
        <v>1123</v>
      </c>
      <c r="G328" s="6" t="s">
        <v>1124</v>
      </c>
      <c r="I328" s="70">
        <v>245479</v>
      </c>
      <c r="L328" s="68">
        <v>44539</v>
      </c>
      <c r="M328" s="68">
        <v>45278</v>
      </c>
    </row>
    <row r="329" ht="96" spans="1:13">
      <c r="A329" s="32" t="s">
        <v>118</v>
      </c>
      <c r="B329" s="6">
        <v>2020</v>
      </c>
      <c r="D329" s="6" t="s">
        <v>1125</v>
      </c>
      <c r="E329" s="6" t="s">
        <v>1126</v>
      </c>
      <c r="F329" s="6" t="s">
        <v>1127</v>
      </c>
      <c r="G329" s="6" t="s">
        <v>1128</v>
      </c>
      <c r="H329" s="6" t="s">
        <v>17</v>
      </c>
      <c r="L329" s="68">
        <v>44580</v>
      </c>
      <c r="M329" s="68">
        <v>45676</v>
      </c>
    </row>
    <row r="330" ht="72" spans="1:13">
      <c r="A330" s="32" t="s">
        <v>959</v>
      </c>
      <c r="B330" s="6">
        <v>2021</v>
      </c>
      <c r="C330" s="6" t="s">
        <v>1120</v>
      </c>
      <c r="D330" s="6" t="s">
        <v>846</v>
      </c>
      <c r="E330" s="6" t="s">
        <v>1129</v>
      </c>
      <c r="F330" s="6" t="s">
        <v>1130</v>
      </c>
      <c r="G330" s="6" t="s">
        <v>831</v>
      </c>
      <c r="H330" s="6" t="s">
        <v>24</v>
      </c>
      <c r="I330" s="83">
        <v>365533</v>
      </c>
      <c r="L330" s="68">
        <v>44539</v>
      </c>
      <c r="M330" s="68">
        <v>44903</v>
      </c>
    </row>
    <row r="331" ht="60" spans="1:13">
      <c r="A331" s="32" t="s">
        <v>959</v>
      </c>
      <c r="B331" s="6">
        <v>2021</v>
      </c>
      <c r="D331" s="6" t="s">
        <v>815</v>
      </c>
      <c r="E331" s="6" t="s">
        <v>1131</v>
      </c>
      <c r="F331" s="6" t="s">
        <v>1132</v>
      </c>
      <c r="G331" s="6" t="s">
        <v>1133</v>
      </c>
      <c r="H331" s="6" t="s">
        <v>764</v>
      </c>
      <c r="I331" s="83">
        <v>78720</v>
      </c>
      <c r="L331" s="68">
        <v>44539</v>
      </c>
      <c r="M331" s="68">
        <v>44826</v>
      </c>
    </row>
    <row r="332" ht="24" spans="1:13">
      <c r="A332" s="32" t="s">
        <v>12</v>
      </c>
      <c r="B332" s="6">
        <v>2022</v>
      </c>
      <c r="D332" s="6" t="s">
        <v>1134</v>
      </c>
      <c r="E332" s="6" t="s">
        <v>1135</v>
      </c>
      <c r="F332" s="6" t="s">
        <v>1136</v>
      </c>
      <c r="G332" s="6" t="s">
        <v>1137</v>
      </c>
      <c r="H332" s="6" t="s">
        <v>24</v>
      </c>
      <c r="I332" s="83">
        <v>87000</v>
      </c>
      <c r="J332" s="40">
        <v>16350</v>
      </c>
      <c r="L332" s="68">
        <v>44608</v>
      </c>
      <c r="M332" s="68">
        <v>44972</v>
      </c>
    </row>
    <row r="333" ht="96" spans="1:13">
      <c r="A333" s="32" t="s">
        <v>19</v>
      </c>
      <c r="B333" s="6">
        <v>2022</v>
      </c>
      <c r="D333" s="6" t="s">
        <v>1138</v>
      </c>
      <c r="E333" s="6" t="s">
        <v>1139</v>
      </c>
      <c r="F333" s="6" t="s">
        <v>1127</v>
      </c>
      <c r="G333" s="6" t="s">
        <v>1128</v>
      </c>
      <c r="H333" s="6" t="s">
        <v>1119</v>
      </c>
      <c r="L333" s="68">
        <v>44580</v>
      </c>
      <c r="M333" s="68">
        <v>45676</v>
      </c>
    </row>
    <row r="334" ht="48" spans="1:13">
      <c r="A334" s="32" t="s">
        <v>959</v>
      </c>
      <c r="B334" s="6">
        <v>2022</v>
      </c>
      <c r="D334" s="6" t="s">
        <v>1140</v>
      </c>
      <c r="E334" s="6" t="s">
        <v>1141</v>
      </c>
      <c r="F334" s="6" t="s">
        <v>1142</v>
      </c>
      <c r="G334" s="6" t="s">
        <v>562</v>
      </c>
      <c r="H334" s="6" t="s">
        <v>1119</v>
      </c>
      <c r="L334" s="68">
        <v>44607</v>
      </c>
      <c r="M334" s="68">
        <v>46433</v>
      </c>
    </row>
    <row r="335" ht="36" spans="1:13">
      <c r="A335" s="32" t="s">
        <v>959</v>
      </c>
      <c r="B335" s="6">
        <v>2022</v>
      </c>
      <c r="D335" s="6" t="s">
        <v>1143</v>
      </c>
      <c r="E335" s="6" t="s">
        <v>1144</v>
      </c>
      <c r="F335" s="6" t="s">
        <v>1145</v>
      </c>
      <c r="G335" s="6" t="s">
        <v>1146</v>
      </c>
      <c r="H335" s="6" t="s">
        <v>24</v>
      </c>
      <c r="I335" s="40">
        <v>15000</v>
      </c>
      <c r="J335" s="40">
        <v>3500</v>
      </c>
      <c r="L335" s="68">
        <v>44242</v>
      </c>
      <c r="M335" s="68">
        <v>45710</v>
      </c>
    </row>
    <row r="336" ht="24" spans="1:13">
      <c r="A336" s="32" t="s">
        <v>959</v>
      </c>
      <c r="B336" s="6">
        <v>2022</v>
      </c>
      <c r="D336" s="6" t="s">
        <v>846</v>
      </c>
      <c r="E336" s="6" t="s">
        <v>1147</v>
      </c>
      <c r="F336" s="6" t="s">
        <v>1148</v>
      </c>
      <c r="G336" s="6" t="s">
        <v>1149</v>
      </c>
      <c r="H336" s="6" t="s">
        <v>24</v>
      </c>
      <c r="I336" s="40">
        <v>60000</v>
      </c>
      <c r="L336" s="68">
        <v>44610</v>
      </c>
      <c r="M336" s="68">
        <v>44791</v>
      </c>
    </row>
    <row r="337" ht="60" spans="1:13">
      <c r="A337" s="32" t="s">
        <v>12</v>
      </c>
      <c r="B337" s="6">
        <v>2022</v>
      </c>
      <c r="D337" s="6" t="s">
        <v>1150</v>
      </c>
      <c r="E337" s="6" t="s">
        <v>1151</v>
      </c>
      <c r="F337" s="6" t="s">
        <v>1152</v>
      </c>
      <c r="G337" s="6" t="s">
        <v>1153</v>
      </c>
      <c r="H337" s="6" t="s">
        <v>24</v>
      </c>
      <c r="I337" s="40">
        <v>386880</v>
      </c>
      <c r="L337" s="68">
        <v>44613</v>
      </c>
      <c r="M337" s="68">
        <v>44978</v>
      </c>
    </row>
    <row r="338" ht="60" spans="1:13">
      <c r="A338" s="32" t="s">
        <v>12</v>
      </c>
      <c r="B338" s="6">
        <v>2022</v>
      </c>
      <c r="D338" s="6" t="s">
        <v>1154</v>
      </c>
      <c r="E338" s="6" t="s">
        <v>1155</v>
      </c>
      <c r="F338" s="6" t="s">
        <v>1156</v>
      </c>
      <c r="G338" s="6" t="s">
        <v>1157</v>
      </c>
      <c r="H338" s="6" t="s">
        <v>24</v>
      </c>
      <c r="I338" s="40">
        <v>11000</v>
      </c>
      <c r="L338" s="68">
        <v>44656</v>
      </c>
      <c r="M338" s="68">
        <v>44747</v>
      </c>
    </row>
    <row r="339" ht="72" spans="1:12">
      <c r="A339" s="32" t="s">
        <v>12</v>
      </c>
      <c r="B339" s="6">
        <v>2022</v>
      </c>
      <c r="D339" s="6" t="s">
        <v>1158</v>
      </c>
      <c r="E339" s="6" t="s">
        <v>1159</v>
      </c>
      <c r="F339" s="6" t="s">
        <v>1160</v>
      </c>
      <c r="H339" s="6" t="s">
        <v>1161</v>
      </c>
      <c r="L339" s="68">
        <v>44630</v>
      </c>
    </row>
    <row r="340" ht="60" spans="1:13">
      <c r="A340" s="32" t="s">
        <v>19</v>
      </c>
      <c r="B340" s="6">
        <v>2022</v>
      </c>
      <c r="D340" s="6" t="s">
        <v>1162</v>
      </c>
      <c r="E340" s="6" t="s">
        <v>1163</v>
      </c>
      <c r="F340" s="6" t="s">
        <v>1164</v>
      </c>
      <c r="G340" s="6" t="s">
        <v>1165</v>
      </c>
      <c r="H340" s="6" t="s">
        <v>24</v>
      </c>
      <c r="I340" s="40">
        <v>2376000</v>
      </c>
      <c r="L340" s="68">
        <v>44559</v>
      </c>
      <c r="M340" s="68">
        <v>45655</v>
      </c>
    </row>
    <row r="341" ht="36" spans="1:13">
      <c r="A341" s="32" t="s">
        <v>118</v>
      </c>
      <c r="B341" s="6">
        <v>2022</v>
      </c>
      <c r="D341" s="6" t="s">
        <v>1166</v>
      </c>
      <c r="E341" s="6" t="s">
        <v>1167</v>
      </c>
      <c r="F341" s="6" t="s">
        <v>1168</v>
      </c>
      <c r="G341" s="6" t="s">
        <v>1169</v>
      </c>
      <c r="H341" s="6" t="s">
        <v>24</v>
      </c>
      <c r="I341" s="40">
        <v>260000</v>
      </c>
      <c r="L341" s="68">
        <v>44636</v>
      </c>
      <c r="M341" s="68">
        <v>45731</v>
      </c>
    </row>
    <row r="342" ht="36" spans="1:13">
      <c r="A342" s="32" t="s">
        <v>19</v>
      </c>
      <c r="B342" s="6">
        <v>2022</v>
      </c>
      <c r="D342" s="6" t="s">
        <v>1170</v>
      </c>
      <c r="E342" s="6" t="s">
        <v>1171</v>
      </c>
      <c r="F342" s="6" t="s">
        <v>1172</v>
      </c>
      <c r="G342" s="6" t="s">
        <v>1173</v>
      </c>
      <c r="H342" s="6" t="s">
        <v>629</v>
      </c>
      <c r="L342" s="68">
        <v>44623</v>
      </c>
      <c r="M342" s="68">
        <v>45353</v>
      </c>
    </row>
    <row r="343" ht="60" spans="1:13">
      <c r="A343" s="32" t="s">
        <v>118</v>
      </c>
      <c r="B343" s="6">
        <v>2022</v>
      </c>
      <c r="D343" s="6" t="s">
        <v>1174</v>
      </c>
      <c r="E343" s="6" t="s">
        <v>1175</v>
      </c>
      <c r="F343" s="6" t="s">
        <v>1176</v>
      </c>
      <c r="G343" s="6" t="s">
        <v>339</v>
      </c>
      <c r="H343" s="6" t="s">
        <v>1119</v>
      </c>
      <c r="L343" s="68">
        <v>44609</v>
      </c>
      <c r="M343" s="68">
        <v>46069</v>
      </c>
    </row>
    <row r="344" ht="144" spans="1:13">
      <c r="A344" s="32" t="s">
        <v>19</v>
      </c>
      <c r="B344" s="6">
        <v>2022</v>
      </c>
      <c r="D344" s="6" t="s">
        <v>1177</v>
      </c>
      <c r="E344" s="6" t="s">
        <v>1178</v>
      </c>
      <c r="F344" s="6" t="s">
        <v>1179</v>
      </c>
      <c r="G344" s="6" t="s">
        <v>562</v>
      </c>
      <c r="H344" s="6" t="s">
        <v>24</v>
      </c>
      <c r="I344" s="40">
        <v>342000</v>
      </c>
      <c r="L344" s="68">
        <v>44684</v>
      </c>
      <c r="M344" s="68">
        <v>46509</v>
      </c>
    </row>
    <row r="345" ht="36" spans="1:13">
      <c r="A345" s="32" t="s">
        <v>1180</v>
      </c>
      <c r="B345" s="6">
        <v>2022</v>
      </c>
      <c r="D345" s="6" t="s">
        <v>1181</v>
      </c>
      <c r="E345" s="6" t="s">
        <v>1182</v>
      </c>
      <c r="F345" s="6" t="s">
        <v>1183</v>
      </c>
      <c r="G345" s="6" t="s">
        <v>1184</v>
      </c>
      <c r="H345" s="6" t="s">
        <v>629</v>
      </c>
      <c r="L345" s="68">
        <v>44627</v>
      </c>
      <c r="M345" s="68">
        <v>46453</v>
      </c>
    </row>
    <row r="346" ht="96" spans="1:13">
      <c r="A346" s="32" t="s">
        <v>1180</v>
      </c>
      <c r="B346" s="6">
        <v>2022</v>
      </c>
      <c r="D346" s="6" t="s">
        <v>719</v>
      </c>
      <c r="E346" s="6" t="s">
        <v>1185</v>
      </c>
      <c r="F346" s="6" t="s">
        <v>1186</v>
      </c>
      <c r="G346" s="6" t="s">
        <v>207</v>
      </c>
      <c r="H346" s="6" t="s">
        <v>1119</v>
      </c>
      <c r="L346" s="68">
        <v>44637</v>
      </c>
      <c r="M346" s="68">
        <v>46463</v>
      </c>
    </row>
    <row r="347" ht="36" spans="1:13">
      <c r="A347" s="32" t="s">
        <v>1180</v>
      </c>
      <c r="B347" s="6">
        <v>2022</v>
      </c>
      <c r="D347" s="6" t="s">
        <v>1187</v>
      </c>
      <c r="E347" s="6" t="s">
        <v>1188</v>
      </c>
      <c r="F347" s="6" t="s">
        <v>1183</v>
      </c>
      <c r="G347" s="6" t="s">
        <v>562</v>
      </c>
      <c r="H347" s="6" t="s">
        <v>629</v>
      </c>
      <c r="L347" s="68">
        <v>44627</v>
      </c>
      <c r="M347" s="68">
        <v>46453</v>
      </c>
    </row>
    <row r="348" ht="120" spans="1:13">
      <c r="A348" s="32" t="s">
        <v>1180</v>
      </c>
      <c r="B348" s="6">
        <v>2022</v>
      </c>
      <c r="D348" s="6" t="s">
        <v>1189</v>
      </c>
      <c r="E348" s="6" t="s">
        <v>1190</v>
      </c>
      <c r="F348" s="6" t="s">
        <v>1191</v>
      </c>
      <c r="G348" s="6" t="s">
        <v>562</v>
      </c>
      <c r="H348" s="6" t="s">
        <v>1119</v>
      </c>
      <c r="L348" s="68">
        <v>44677</v>
      </c>
      <c r="M348" s="68">
        <v>46427</v>
      </c>
    </row>
    <row r="349" ht="60" spans="1:13">
      <c r="A349" s="32" t="s">
        <v>1180</v>
      </c>
      <c r="B349" s="6">
        <v>2022</v>
      </c>
      <c r="D349" s="6" t="s">
        <v>1192</v>
      </c>
      <c r="E349" s="6" t="s">
        <v>1193</v>
      </c>
      <c r="F349" s="6" t="s">
        <v>1194</v>
      </c>
      <c r="G349" s="6" t="s">
        <v>339</v>
      </c>
      <c r="H349" s="6" t="s">
        <v>1119</v>
      </c>
      <c r="L349" s="68">
        <v>44683</v>
      </c>
      <c r="M349" s="68">
        <v>46143</v>
      </c>
    </row>
    <row r="350" ht="36" spans="1:13">
      <c r="A350" s="32" t="s">
        <v>12</v>
      </c>
      <c r="B350" s="6">
        <v>2022</v>
      </c>
      <c r="D350" s="6" t="s">
        <v>808</v>
      </c>
      <c r="E350" s="6" t="s">
        <v>1195</v>
      </c>
      <c r="F350" s="6" t="s">
        <v>1196</v>
      </c>
      <c r="G350" s="6" t="s">
        <v>1197</v>
      </c>
      <c r="H350" s="6" t="s">
        <v>1119</v>
      </c>
      <c r="L350" s="68">
        <v>44690</v>
      </c>
      <c r="M350" s="68">
        <v>44993</v>
      </c>
    </row>
    <row r="351" ht="36" spans="1:12">
      <c r="A351" s="32" t="s">
        <v>19</v>
      </c>
      <c r="B351" s="6">
        <v>2022</v>
      </c>
      <c r="D351" s="6" t="s">
        <v>1198</v>
      </c>
      <c r="E351" s="6" t="s">
        <v>1199</v>
      </c>
      <c r="F351" s="6" t="s">
        <v>1200</v>
      </c>
      <c r="G351" s="6" t="s">
        <v>1201</v>
      </c>
      <c r="L351" s="6" t="s">
        <v>1202</v>
      </c>
    </row>
    <row r="352" ht="48" spans="1:13">
      <c r="A352" s="32" t="s">
        <v>959</v>
      </c>
      <c r="B352" s="6">
        <v>2022</v>
      </c>
      <c r="D352" s="6" t="s">
        <v>995</v>
      </c>
      <c r="E352" s="6" t="s">
        <v>1203</v>
      </c>
      <c r="F352" s="6" t="s">
        <v>1204</v>
      </c>
      <c r="G352" s="6" t="s">
        <v>1205</v>
      </c>
      <c r="H352" s="83" t="s">
        <v>1206</v>
      </c>
      <c r="I352" s="40">
        <v>13352.78</v>
      </c>
      <c r="L352" s="68">
        <v>44718</v>
      </c>
      <c r="M352" s="68">
        <v>44900</v>
      </c>
    </row>
    <row r="353" ht="60" spans="1:13">
      <c r="A353" s="32" t="s">
        <v>959</v>
      </c>
      <c r="B353" s="6">
        <v>2022</v>
      </c>
      <c r="D353" s="6" t="s">
        <v>1207</v>
      </c>
      <c r="E353" s="6" t="s">
        <v>1208</v>
      </c>
      <c r="F353" s="6" t="s">
        <v>1209</v>
      </c>
      <c r="G353" s="6" t="s">
        <v>1210</v>
      </c>
      <c r="H353" s="83" t="s">
        <v>24</v>
      </c>
      <c r="I353" s="40">
        <v>172500</v>
      </c>
      <c r="L353" s="68">
        <v>44714</v>
      </c>
      <c r="M353" s="68">
        <v>45047</v>
      </c>
    </row>
    <row r="354" ht="48" spans="1:13">
      <c r="A354" s="32" t="s">
        <v>959</v>
      </c>
      <c r="B354" s="6">
        <v>2022</v>
      </c>
      <c r="D354" s="6" t="s">
        <v>1211</v>
      </c>
      <c r="E354" s="6" t="s">
        <v>1212</v>
      </c>
      <c r="F354" s="6" t="s">
        <v>1213</v>
      </c>
      <c r="G354" s="6" t="s">
        <v>1173</v>
      </c>
      <c r="H354" s="6" t="s">
        <v>1119</v>
      </c>
      <c r="L354" s="68">
        <v>44719</v>
      </c>
      <c r="M354" s="68">
        <v>45047</v>
      </c>
    </row>
    <row r="355" ht="48" spans="1:13">
      <c r="A355" s="32" t="s">
        <v>12</v>
      </c>
      <c r="B355" s="6">
        <v>2022</v>
      </c>
      <c r="D355" s="6" t="s">
        <v>1214</v>
      </c>
      <c r="E355" s="6" t="s">
        <v>1215</v>
      </c>
      <c r="F355" s="6" t="s">
        <v>1216</v>
      </c>
      <c r="G355" s="6" t="s">
        <v>915</v>
      </c>
      <c r="H355" s="83" t="s">
        <v>24</v>
      </c>
      <c r="I355" s="40">
        <v>495925</v>
      </c>
      <c r="L355" s="68">
        <v>44270</v>
      </c>
      <c r="M355" s="68">
        <v>45366</v>
      </c>
    </row>
    <row r="356" ht="84" spans="1:13">
      <c r="A356" s="32" t="s">
        <v>12</v>
      </c>
      <c r="B356" s="6">
        <v>2022</v>
      </c>
      <c r="D356" s="6" t="s">
        <v>1217</v>
      </c>
      <c r="E356" s="6" t="s">
        <v>1218</v>
      </c>
      <c r="F356" s="6" t="s">
        <v>1219</v>
      </c>
      <c r="G356" s="6" t="s">
        <v>78</v>
      </c>
      <c r="H356" s="83" t="s">
        <v>1206</v>
      </c>
      <c r="I356" s="40">
        <v>1250029.28</v>
      </c>
      <c r="L356" s="68">
        <v>44736</v>
      </c>
      <c r="M356" s="68">
        <v>45188</v>
      </c>
    </row>
    <row r="357" ht="36" spans="1:13">
      <c r="A357" s="32" t="s">
        <v>12</v>
      </c>
      <c r="B357" s="6">
        <v>2022</v>
      </c>
      <c r="D357" s="6" t="s">
        <v>1217</v>
      </c>
      <c r="E357" s="6" t="s">
        <v>1220</v>
      </c>
      <c r="F357" s="6" t="s">
        <v>1221</v>
      </c>
      <c r="G357" s="6" t="s">
        <v>1222</v>
      </c>
      <c r="H357" s="83" t="s">
        <v>24</v>
      </c>
      <c r="I357" s="40">
        <v>2284280.45</v>
      </c>
      <c r="L357" s="68">
        <v>44735</v>
      </c>
      <c r="M357" s="68">
        <v>45549</v>
      </c>
    </row>
    <row r="358" ht="24" spans="1:13">
      <c r="A358" s="32" t="s">
        <v>19</v>
      </c>
      <c r="B358" s="6">
        <v>2022</v>
      </c>
      <c r="D358" s="6" t="s">
        <v>1223</v>
      </c>
      <c r="E358" s="6" t="s">
        <v>1224</v>
      </c>
      <c r="F358" s="6" t="s">
        <v>1225</v>
      </c>
      <c r="G358" s="6" t="s">
        <v>1226</v>
      </c>
      <c r="H358" s="83" t="s">
        <v>1119</v>
      </c>
      <c r="L358" s="68">
        <v>44662</v>
      </c>
      <c r="M358" s="68">
        <v>45027</v>
      </c>
    </row>
    <row r="359" ht="96" spans="1:13">
      <c r="A359" s="32" t="s">
        <v>19</v>
      </c>
      <c r="B359" s="6">
        <v>2022</v>
      </c>
      <c r="D359" s="6" t="s">
        <v>1227</v>
      </c>
      <c r="E359" s="6" t="s">
        <v>1228</v>
      </c>
      <c r="F359" s="6" t="s">
        <v>1229</v>
      </c>
      <c r="G359" s="6" t="s">
        <v>1173</v>
      </c>
      <c r="H359" s="6" t="s">
        <v>1119</v>
      </c>
      <c r="L359" s="68">
        <v>44720</v>
      </c>
      <c r="M359" s="68">
        <v>46181</v>
      </c>
    </row>
    <row r="360" ht="48" spans="1:13">
      <c r="A360" s="32" t="s">
        <v>19</v>
      </c>
      <c r="B360" s="6">
        <v>2022</v>
      </c>
      <c r="D360" s="6" t="s">
        <v>68</v>
      </c>
      <c r="E360" s="6" t="s">
        <v>1230</v>
      </c>
      <c r="F360" s="6" t="s">
        <v>1231</v>
      </c>
      <c r="G360" s="6" t="s">
        <v>1232</v>
      </c>
      <c r="H360" s="6" t="s">
        <v>1233</v>
      </c>
      <c r="L360" s="68">
        <v>44707</v>
      </c>
      <c r="M360" s="68">
        <v>44830</v>
      </c>
    </row>
    <row r="361" ht="60" spans="1:13">
      <c r="A361" s="32" t="s">
        <v>19</v>
      </c>
      <c r="B361" s="6">
        <v>2022</v>
      </c>
      <c r="D361" s="6" t="s">
        <v>1234</v>
      </c>
      <c r="E361" s="6" t="s">
        <v>1235</v>
      </c>
      <c r="F361" s="6" t="s">
        <v>1236</v>
      </c>
      <c r="G361" s="6" t="s">
        <v>1237</v>
      </c>
      <c r="H361" s="6" t="s">
        <v>1119</v>
      </c>
      <c r="L361" s="68">
        <v>44448</v>
      </c>
      <c r="M361" s="6" t="s">
        <v>1238</v>
      </c>
    </row>
    <row r="362" ht="36" spans="1:13">
      <c r="A362" s="32" t="s">
        <v>19</v>
      </c>
      <c r="B362" s="6">
        <v>2022</v>
      </c>
      <c r="D362" s="6" t="s">
        <v>1239</v>
      </c>
      <c r="E362" s="6" t="s">
        <v>1240</v>
      </c>
      <c r="F362" s="6" t="s">
        <v>1241</v>
      </c>
      <c r="G362" s="6" t="s">
        <v>1173</v>
      </c>
      <c r="H362" s="6" t="s">
        <v>1119</v>
      </c>
      <c r="L362" s="68">
        <v>44704</v>
      </c>
      <c r="M362" s="68">
        <v>45070</v>
      </c>
    </row>
    <row r="363" ht="36" spans="1:13">
      <c r="A363" s="32" t="s">
        <v>19</v>
      </c>
      <c r="B363" s="6">
        <v>2022</v>
      </c>
      <c r="D363" s="6" t="s">
        <v>1242</v>
      </c>
      <c r="E363" s="6" t="s">
        <v>1243</v>
      </c>
      <c r="F363" s="6" t="s">
        <v>1244</v>
      </c>
      <c r="G363" s="6" t="s">
        <v>1245</v>
      </c>
      <c r="H363" s="6" t="s">
        <v>1119</v>
      </c>
      <c r="L363" s="68">
        <v>44727</v>
      </c>
      <c r="M363" s="68">
        <v>45091</v>
      </c>
    </row>
    <row r="364" ht="48" spans="1:13">
      <c r="A364" s="32" t="s">
        <v>19</v>
      </c>
      <c r="B364" s="6">
        <v>2022</v>
      </c>
      <c r="D364" s="6" t="s">
        <v>1246</v>
      </c>
      <c r="E364" s="6" t="s">
        <v>1247</v>
      </c>
      <c r="F364" s="6" t="s">
        <v>1248</v>
      </c>
      <c r="G364" s="6" t="s">
        <v>1173</v>
      </c>
      <c r="H364" s="6" t="s">
        <v>1119</v>
      </c>
      <c r="L364" s="68">
        <v>44732</v>
      </c>
      <c r="M364" s="68">
        <v>46557</v>
      </c>
    </row>
    <row r="365" ht="36" spans="1:13">
      <c r="A365" s="32" t="s">
        <v>19</v>
      </c>
      <c r="B365" s="6">
        <v>2022</v>
      </c>
      <c r="D365" s="6" t="s">
        <v>1249</v>
      </c>
      <c r="E365" s="6" t="s">
        <v>1250</v>
      </c>
      <c r="F365" s="6" t="s">
        <v>1251</v>
      </c>
      <c r="G365" s="6" t="s">
        <v>1252</v>
      </c>
      <c r="H365" s="6" t="s">
        <v>1119</v>
      </c>
      <c r="L365" s="68">
        <v>44747</v>
      </c>
      <c r="M365" s="68">
        <v>46572</v>
      </c>
    </row>
    <row r="366" ht="48" spans="1:13">
      <c r="A366" s="32" t="s">
        <v>19</v>
      </c>
      <c r="B366" s="6">
        <v>2022</v>
      </c>
      <c r="D366" s="6" t="s">
        <v>1253</v>
      </c>
      <c r="E366" s="6" t="s">
        <v>1254</v>
      </c>
      <c r="F366" s="6" t="s">
        <v>1255</v>
      </c>
      <c r="G366" s="6" t="s">
        <v>1256</v>
      </c>
      <c r="H366" s="83" t="s">
        <v>24</v>
      </c>
      <c r="I366" s="40">
        <v>1044000</v>
      </c>
      <c r="L366" s="68">
        <v>44105</v>
      </c>
      <c r="M366" s="68">
        <v>45224</v>
      </c>
    </row>
    <row r="367" ht="48" spans="1:12">
      <c r="A367" s="32" t="s">
        <v>19</v>
      </c>
      <c r="B367" s="6">
        <v>2022</v>
      </c>
      <c r="D367" s="6" t="s">
        <v>1257</v>
      </c>
      <c r="E367" s="6" t="s">
        <v>1258</v>
      </c>
      <c r="F367" s="6" t="s">
        <v>1259</v>
      </c>
      <c r="G367" s="6" t="s">
        <v>1260</v>
      </c>
      <c r="H367" s="6" t="s">
        <v>1119</v>
      </c>
      <c r="L367" s="6" t="s">
        <v>1261</v>
      </c>
    </row>
    <row r="368" ht="84" spans="1:13">
      <c r="A368" s="32" t="s">
        <v>19</v>
      </c>
      <c r="B368" s="6">
        <v>2022</v>
      </c>
      <c r="D368" s="6" t="s">
        <v>1187</v>
      </c>
      <c r="E368" s="6" t="s">
        <v>1262</v>
      </c>
      <c r="F368" s="6" t="s">
        <v>1263</v>
      </c>
      <c r="G368" s="6" t="s">
        <v>562</v>
      </c>
      <c r="H368" s="6" t="s">
        <v>1119</v>
      </c>
      <c r="L368" s="68">
        <v>44610</v>
      </c>
      <c r="M368" s="68">
        <v>44975</v>
      </c>
    </row>
    <row r="369" ht="72" spans="1:13">
      <c r="A369" s="32" t="s">
        <v>959</v>
      </c>
      <c r="B369" s="6">
        <v>2022</v>
      </c>
      <c r="D369" s="6" t="s">
        <v>828</v>
      </c>
      <c r="E369" s="6" t="s">
        <v>1264</v>
      </c>
      <c r="F369" s="6" t="s">
        <v>1265</v>
      </c>
      <c r="G369" s="6" t="s">
        <v>1266</v>
      </c>
      <c r="H369" s="83" t="s">
        <v>24</v>
      </c>
      <c r="I369" s="40">
        <v>245000</v>
      </c>
      <c r="L369" s="68">
        <v>44727</v>
      </c>
      <c r="M369" s="68">
        <v>44896</v>
      </c>
    </row>
    <row r="370" ht="60" spans="1:13">
      <c r="A370" s="32" t="s">
        <v>959</v>
      </c>
      <c r="B370" s="6">
        <v>2022</v>
      </c>
      <c r="D370" s="6" t="s">
        <v>1217</v>
      </c>
      <c r="E370" s="6" t="s">
        <v>1267</v>
      </c>
      <c r="F370" s="6" t="s">
        <v>1268</v>
      </c>
      <c r="G370" s="6" t="s">
        <v>1269</v>
      </c>
      <c r="H370" s="83" t="s">
        <v>24</v>
      </c>
      <c r="I370" s="40">
        <v>16500000</v>
      </c>
      <c r="L370" s="68">
        <v>44734</v>
      </c>
      <c r="M370" s="68">
        <v>45464</v>
      </c>
    </row>
    <row r="371" ht="96" spans="1:13">
      <c r="A371" s="32" t="s">
        <v>959</v>
      </c>
      <c r="B371" s="6">
        <v>2022</v>
      </c>
      <c r="D371" s="6" t="s">
        <v>1217</v>
      </c>
      <c r="E371" s="6" t="s">
        <v>1270</v>
      </c>
      <c r="F371" s="6" t="s">
        <v>1271</v>
      </c>
      <c r="G371" s="6" t="s">
        <v>1272</v>
      </c>
      <c r="H371" s="83" t="s">
        <v>24</v>
      </c>
      <c r="I371" s="40">
        <v>8905455.39</v>
      </c>
      <c r="L371" s="68">
        <v>44734</v>
      </c>
      <c r="M371" s="68">
        <v>46559</v>
      </c>
    </row>
    <row r="372" ht="36" spans="1:13">
      <c r="A372" s="32" t="s">
        <v>12</v>
      </c>
      <c r="B372" s="6">
        <v>2023</v>
      </c>
      <c r="D372" s="6" t="s">
        <v>1273</v>
      </c>
      <c r="E372" s="6" t="s">
        <v>1274</v>
      </c>
      <c r="F372" s="6" t="s">
        <v>1275</v>
      </c>
      <c r="G372" s="6" t="s">
        <v>271</v>
      </c>
      <c r="H372" s="6" t="s">
        <v>629</v>
      </c>
      <c r="L372" s="68">
        <v>44806</v>
      </c>
      <c r="M372" s="68">
        <v>45901</v>
      </c>
    </row>
    <row r="373" ht="36" spans="1:13">
      <c r="A373" s="32" t="s">
        <v>12</v>
      </c>
      <c r="B373" s="6">
        <v>2023</v>
      </c>
      <c r="D373" s="6" t="s">
        <v>1276</v>
      </c>
      <c r="E373" s="6" t="s">
        <v>1277</v>
      </c>
      <c r="F373" s="6" t="s">
        <v>1278</v>
      </c>
      <c r="G373" s="6" t="s">
        <v>1279</v>
      </c>
      <c r="H373" s="6" t="s">
        <v>1280</v>
      </c>
      <c r="L373" s="68">
        <v>44816</v>
      </c>
      <c r="M373" s="68">
        <v>46642</v>
      </c>
    </row>
    <row r="374" ht="36" spans="1:13">
      <c r="A374" s="32" t="s">
        <v>12</v>
      </c>
      <c r="B374" s="6">
        <v>2023</v>
      </c>
      <c r="D374" s="6" t="s">
        <v>1281</v>
      </c>
      <c r="E374" s="6" t="s">
        <v>1282</v>
      </c>
      <c r="F374" s="6" t="s">
        <v>1283</v>
      </c>
      <c r="G374" s="6" t="s">
        <v>1284</v>
      </c>
      <c r="H374" s="83" t="s">
        <v>24</v>
      </c>
      <c r="I374" s="40">
        <v>11000</v>
      </c>
      <c r="L374" s="68">
        <v>44842</v>
      </c>
      <c r="M374" s="68">
        <v>46668</v>
      </c>
    </row>
    <row r="375" ht="60" spans="1:13">
      <c r="A375" s="32" t="s">
        <v>19</v>
      </c>
      <c r="B375" s="6">
        <v>2023</v>
      </c>
      <c r="D375" s="6" t="s">
        <v>1285</v>
      </c>
      <c r="E375" s="6" t="s">
        <v>1286</v>
      </c>
      <c r="F375" s="6" t="s">
        <v>1287</v>
      </c>
      <c r="G375" s="6" t="s">
        <v>1173</v>
      </c>
      <c r="H375" s="6" t="s">
        <v>431</v>
      </c>
      <c r="L375" s="68">
        <v>44806</v>
      </c>
      <c r="M375" s="68">
        <v>46631</v>
      </c>
    </row>
    <row r="376" ht="36" spans="1:13">
      <c r="A376" s="32" t="s">
        <v>19</v>
      </c>
      <c r="B376" s="6">
        <v>2023</v>
      </c>
      <c r="D376" s="6" t="s">
        <v>1288</v>
      </c>
      <c r="E376" s="6" t="s">
        <v>1289</v>
      </c>
      <c r="F376" s="6" t="s">
        <v>1290</v>
      </c>
      <c r="G376" s="6" t="s">
        <v>1173</v>
      </c>
      <c r="H376" s="6" t="s">
        <v>1119</v>
      </c>
      <c r="L376" s="68">
        <v>44816</v>
      </c>
      <c r="M376" s="68">
        <v>46631</v>
      </c>
    </row>
    <row r="377" ht="60" spans="1:13">
      <c r="A377" s="32" t="s">
        <v>118</v>
      </c>
      <c r="B377" s="6">
        <v>2023</v>
      </c>
      <c r="D377" s="6" t="s">
        <v>1291</v>
      </c>
      <c r="E377" s="6" t="s">
        <v>1292</v>
      </c>
      <c r="F377" s="6" t="s">
        <v>1293</v>
      </c>
      <c r="G377" s="6" t="s">
        <v>1173</v>
      </c>
      <c r="H377" s="6" t="s">
        <v>1119</v>
      </c>
      <c r="L377" s="68">
        <v>44831</v>
      </c>
      <c r="M377" s="68">
        <v>46656</v>
      </c>
    </row>
    <row r="378" ht="60" spans="1:8">
      <c r="A378" s="32" t="s">
        <v>19</v>
      </c>
      <c r="B378" s="6">
        <v>2023</v>
      </c>
      <c r="D378" s="6" t="s">
        <v>1294</v>
      </c>
      <c r="E378" s="6" t="s">
        <v>1295</v>
      </c>
      <c r="F378" s="6" t="s">
        <v>1296</v>
      </c>
      <c r="G378" s="6" t="s">
        <v>271</v>
      </c>
      <c r="H378" s="6" t="s">
        <v>1119</v>
      </c>
    </row>
    <row r="379" ht="72" spans="1:13">
      <c r="A379" s="32" t="s">
        <v>19</v>
      </c>
      <c r="B379" s="6">
        <v>2023</v>
      </c>
      <c r="D379" s="6" t="s">
        <v>1297</v>
      </c>
      <c r="E379" s="6" t="s">
        <v>1298</v>
      </c>
      <c r="F379" s="6" t="s">
        <v>1299</v>
      </c>
      <c r="G379" s="6" t="s">
        <v>1173</v>
      </c>
      <c r="H379" s="6" t="s">
        <v>1119</v>
      </c>
      <c r="L379" s="68">
        <v>44831</v>
      </c>
      <c r="M379" s="68">
        <v>46656</v>
      </c>
    </row>
    <row r="380" spans="1:13">
      <c r="A380" s="32" t="s">
        <v>19</v>
      </c>
      <c r="B380" s="6">
        <v>2023</v>
      </c>
      <c r="D380" s="6" t="s">
        <v>1300</v>
      </c>
      <c r="E380" s="6" t="s">
        <v>1301</v>
      </c>
      <c r="F380" s="6" t="s">
        <v>1302</v>
      </c>
      <c r="G380" s="6" t="s">
        <v>1303</v>
      </c>
      <c r="L380" s="68">
        <v>44159</v>
      </c>
      <c r="M380" s="68">
        <v>44889</v>
      </c>
    </row>
    <row r="381" ht="48" spans="1:13">
      <c r="A381" s="32" t="s">
        <v>19</v>
      </c>
      <c r="B381" s="6">
        <v>2023</v>
      </c>
      <c r="D381" s="6" t="s">
        <v>1304</v>
      </c>
      <c r="E381" s="6" t="s">
        <v>1305</v>
      </c>
      <c r="F381" s="6" t="s">
        <v>1306</v>
      </c>
      <c r="G381" s="6" t="s">
        <v>668</v>
      </c>
      <c r="H381" s="83" t="s">
        <v>24</v>
      </c>
      <c r="I381" s="40">
        <v>310000</v>
      </c>
      <c r="L381" s="68">
        <v>44467</v>
      </c>
      <c r="M381" s="68">
        <v>45562</v>
      </c>
    </row>
    <row r="382" ht="36" spans="1:13">
      <c r="A382" s="32" t="s">
        <v>12</v>
      </c>
      <c r="B382" s="6">
        <v>2023</v>
      </c>
      <c r="D382" s="6" t="s">
        <v>815</v>
      </c>
      <c r="E382" s="6" t="s">
        <v>1307</v>
      </c>
      <c r="F382" s="6" t="s">
        <v>1308</v>
      </c>
      <c r="G382" s="6" t="s">
        <v>1309</v>
      </c>
      <c r="H382" s="83" t="s">
        <v>1003</v>
      </c>
      <c r="I382" s="40">
        <v>110500.5</v>
      </c>
      <c r="L382" s="68">
        <v>44910</v>
      </c>
      <c r="M382" s="68">
        <v>45214</v>
      </c>
    </row>
    <row r="383" ht="24" spans="1:13">
      <c r="A383" s="32" t="s">
        <v>19</v>
      </c>
      <c r="B383" s="6">
        <v>2023</v>
      </c>
      <c r="D383" s="6" t="s">
        <v>1310</v>
      </c>
      <c r="E383" s="6" t="s">
        <v>1311</v>
      </c>
      <c r="F383" s="6" t="s">
        <v>1312</v>
      </c>
      <c r="G383" s="6" t="s">
        <v>1173</v>
      </c>
      <c r="H383" s="6" t="s">
        <v>1119</v>
      </c>
      <c r="L383" s="68">
        <v>44902</v>
      </c>
      <c r="M383" s="68">
        <v>46727</v>
      </c>
    </row>
    <row r="384" ht="24" spans="1:13">
      <c r="A384" s="32" t="s">
        <v>19</v>
      </c>
      <c r="B384" s="6">
        <v>2023</v>
      </c>
      <c r="D384" s="6" t="s">
        <v>1313</v>
      </c>
      <c r="E384" s="6" t="s">
        <v>1314</v>
      </c>
      <c r="F384" s="6" t="s">
        <v>1312</v>
      </c>
      <c r="G384" s="6" t="s">
        <v>1173</v>
      </c>
      <c r="H384" s="6" t="s">
        <v>1119</v>
      </c>
      <c r="L384" s="68">
        <v>44889</v>
      </c>
      <c r="M384" s="68">
        <v>46714</v>
      </c>
    </row>
    <row r="385" ht="24" spans="1:13">
      <c r="A385" s="32" t="s">
        <v>19</v>
      </c>
      <c r="B385" s="6">
        <v>2023</v>
      </c>
      <c r="D385" s="6" t="s">
        <v>1315</v>
      </c>
      <c r="E385" s="6" t="s">
        <v>1316</v>
      </c>
      <c r="F385" s="6" t="s">
        <v>1317</v>
      </c>
      <c r="G385" s="6" t="s">
        <v>1318</v>
      </c>
      <c r="H385" s="83" t="s">
        <v>1003</v>
      </c>
      <c r="I385" s="40">
        <v>1392604.16</v>
      </c>
      <c r="L385" s="68">
        <v>44851</v>
      </c>
      <c r="M385" s="68">
        <v>45581</v>
      </c>
    </row>
    <row r="386" ht="48" spans="1:13">
      <c r="A386" s="32" t="s">
        <v>19</v>
      </c>
      <c r="B386" s="6">
        <v>2023</v>
      </c>
      <c r="D386" s="6" t="s">
        <v>1319</v>
      </c>
      <c r="E386" s="6" t="s">
        <v>1320</v>
      </c>
      <c r="F386" s="6" t="s">
        <v>1321</v>
      </c>
      <c r="G386" s="6" t="s">
        <v>1124</v>
      </c>
      <c r="H386" s="83" t="s">
        <v>24</v>
      </c>
      <c r="I386" s="40">
        <v>329280</v>
      </c>
      <c r="L386" s="68">
        <v>44868</v>
      </c>
      <c r="M386" s="68">
        <v>45964</v>
      </c>
    </row>
    <row r="387" ht="48" spans="1:13">
      <c r="A387" s="32" t="s">
        <v>19</v>
      </c>
      <c r="B387" s="6">
        <v>2023</v>
      </c>
      <c r="D387" s="6" t="s">
        <v>1322</v>
      </c>
      <c r="E387" s="6" t="s">
        <v>1323</v>
      </c>
      <c r="F387" s="6" t="s">
        <v>1324</v>
      </c>
      <c r="G387" s="6" t="s">
        <v>1124</v>
      </c>
      <c r="H387" s="83" t="s">
        <v>24</v>
      </c>
      <c r="I387" s="40">
        <v>551555.62</v>
      </c>
      <c r="L387" s="68">
        <v>44866</v>
      </c>
      <c r="M387" s="68">
        <v>45748</v>
      </c>
    </row>
    <row r="388" ht="132" spans="1:13">
      <c r="A388" s="32" t="s">
        <v>19</v>
      </c>
      <c r="B388" s="6">
        <v>2023</v>
      </c>
      <c r="D388" s="6" t="s">
        <v>1325</v>
      </c>
      <c r="E388" s="6" t="s">
        <v>1326</v>
      </c>
      <c r="F388" s="6" t="s">
        <v>1324</v>
      </c>
      <c r="G388" s="6" t="s">
        <v>562</v>
      </c>
      <c r="H388" s="83" t="s">
        <v>24</v>
      </c>
      <c r="I388" s="40">
        <v>183493.85</v>
      </c>
      <c r="L388" s="68">
        <v>44860</v>
      </c>
      <c r="M388" s="68">
        <v>45224</v>
      </c>
    </row>
    <row r="389" ht="96" spans="1:13">
      <c r="A389" s="32" t="s">
        <v>19</v>
      </c>
      <c r="B389" s="6">
        <v>2023</v>
      </c>
      <c r="D389" s="6" t="s">
        <v>1327</v>
      </c>
      <c r="E389" s="6" t="s">
        <v>1328</v>
      </c>
      <c r="F389" s="6" t="s">
        <v>1329</v>
      </c>
      <c r="G389" s="6" t="s">
        <v>1173</v>
      </c>
      <c r="H389" s="6" t="s">
        <v>1119</v>
      </c>
      <c r="L389" s="68">
        <v>44869</v>
      </c>
      <c r="M389" s="68">
        <v>46694</v>
      </c>
    </row>
    <row r="390" ht="36" spans="1:13">
      <c r="A390" s="32" t="s">
        <v>19</v>
      </c>
      <c r="B390" s="6">
        <v>2023</v>
      </c>
      <c r="D390" s="6" t="s">
        <v>1330</v>
      </c>
      <c r="E390" s="6" t="s">
        <v>1331</v>
      </c>
      <c r="F390" s="6" t="s">
        <v>1332</v>
      </c>
      <c r="G390" s="6" t="s">
        <v>1118</v>
      </c>
      <c r="H390" s="6" t="s">
        <v>1119</v>
      </c>
      <c r="L390" s="68">
        <v>44869</v>
      </c>
      <c r="M390" s="68">
        <v>45233</v>
      </c>
    </row>
    <row r="391" ht="36" spans="1:13">
      <c r="A391" s="32" t="s">
        <v>19</v>
      </c>
      <c r="B391" s="6">
        <v>2023</v>
      </c>
      <c r="D391" s="6" t="s">
        <v>1333</v>
      </c>
      <c r="E391" s="6" t="s">
        <v>1334</v>
      </c>
      <c r="F391" s="6" t="s">
        <v>1335</v>
      </c>
      <c r="G391" s="6" t="s">
        <v>339</v>
      </c>
      <c r="H391" s="6" t="s">
        <v>1119</v>
      </c>
      <c r="L391" s="68">
        <v>44817</v>
      </c>
      <c r="M391" s="68">
        <v>45181</v>
      </c>
    </row>
    <row r="392" ht="36" spans="1:13">
      <c r="A392" s="32" t="s">
        <v>19</v>
      </c>
      <c r="B392" s="6">
        <v>2023</v>
      </c>
      <c r="D392" s="6" t="s">
        <v>1336</v>
      </c>
      <c r="E392" s="6" t="s">
        <v>1337</v>
      </c>
      <c r="F392" s="6" t="s">
        <v>1338</v>
      </c>
      <c r="G392" s="6" t="s">
        <v>1339</v>
      </c>
      <c r="H392" s="6" t="s">
        <v>1119</v>
      </c>
      <c r="L392" s="68">
        <v>44939</v>
      </c>
      <c r="M392" s="68">
        <v>45669</v>
      </c>
    </row>
    <row r="393" ht="48" spans="1:13">
      <c r="A393" s="32" t="s">
        <v>12</v>
      </c>
      <c r="B393" s="6">
        <v>2023</v>
      </c>
      <c r="D393" s="6" t="s">
        <v>1340</v>
      </c>
      <c r="E393" s="6" t="s">
        <v>1341</v>
      </c>
      <c r="F393" s="6" t="s">
        <v>1342</v>
      </c>
      <c r="G393" s="6" t="s">
        <v>1343</v>
      </c>
      <c r="H393" s="83" t="s">
        <v>24</v>
      </c>
      <c r="I393" s="40">
        <v>109047.89</v>
      </c>
      <c r="J393" s="40">
        <v>12801.27</v>
      </c>
      <c r="L393" s="68">
        <v>44769</v>
      </c>
      <c r="M393" s="68">
        <v>45500</v>
      </c>
    </row>
    <row r="394" spans="1:13">
      <c r="A394" s="32" t="s">
        <v>959</v>
      </c>
      <c r="B394" s="6">
        <v>2023</v>
      </c>
      <c r="D394" s="6" t="s">
        <v>1344</v>
      </c>
      <c r="E394" s="6" t="s">
        <v>1345</v>
      </c>
      <c r="F394" s="6" t="s">
        <v>1346</v>
      </c>
      <c r="G394" s="6" t="s">
        <v>339</v>
      </c>
      <c r="H394" s="6" t="s">
        <v>1119</v>
      </c>
      <c r="L394" s="68">
        <v>44798</v>
      </c>
      <c r="M394" s="68">
        <v>46589</v>
      </c>
    </row>
    <row r="395" ht="24" spans="1:13">
      <c r="A395" s="32" t="s">
        <v>12</v>
      </c>
      <c r="B395" s="6">
        <v>2023</v>
      </c>
      <c r="D395" s="6" t="s">
        <v>1347</v>
      </c>
      <c r="E395" s="6" t="s">
        <v>1348</v>
      </c>
      <c r="F395" s="6" t="s">
        <v>1349</v>
      </c>
      <c r="G395" s="6" t="s">
        <v>1350</v>
      </c>
      <c r="H395" s="83" t="s">
        <v>24</v>
      </c>
      <c r="I395" s="40">
        <v>1528000</v>
      </c>
      <c r="L395" s="68">
        <v>44916</v>
      </c>
      <c r="M395" s="68">
        <v>46377</v>
      </c>
    </row>
    <row r="396" ht="36" spans="1:13">
      <c r="A396" s="32" t="s">
        <v>12</v>
      </c>
      <c r="B396" s="6">
        <v>2023</v>
      </c>
      <c r="D396" s="6" t="s">
        <v>198</v>
      </c>
      <c r="E396" s="6" t="s">
        <v>1351</v>
      </c>
      <c r="F396" s="6" t="s">
        <v>1352</v>
      </c>
      <c r="G396" s="6" t="s">
        <v>16</v>
      </c>
      <c r="H396" s="6" t="s">
        <v>1119</v>
      </c>
      <c r="L396" s="68">
        <v>45050</v>
      </c>
      <c r="M396" s="68">
        <v>45569</v>
      </c>
    </row>
    <row r="397" ht="36" spans="1:13">
      <c r="A397" s="32" t="s">
        <v>12</v>
      </c>
      <c r="B397" s="6">
        <v>2023</v>
      </c>
      <c r="D397" s="6" t="s">
        <v>68</v>
      </c>
      <c r="E397" s="6" t="s">
        <v>1353</v>
      </c>
      <c r="F397" s="6" t="s">
        <v>1354</v>
      </c>
      <c r="G397" s="6" t="s">
        <v>1355</v>
      </c>
      <c r="H397" s="83" t="s">
        <v>1003</v>
      </c>
      <c r="I397" s="40">
        <v>39600</v>
      </c>
      <c r="L397" s="68">
        <v>45210</v>
      </c>
      <c r="M397" s="68">
        <v>45758</v>
      </c>
    </row>
    <row r="398" ht="60" spans="1:13">
      <c r="A398" s="32" t="s">
        <v>12</v>
      </c>
      <c r="B398" s="6">
        <v>2023</v>
      </c>
      <c r="D398" s="6" t="s">
        <v>1356</v>
      </c>
      <c r="E398" s="6" t="s">
        <v>1357</v>
      </c>
      <c r="F398" s="6" t="s">
        <v>1056</v>
      </c>
      <c r="G398" s="6" t="s">
        <v>339</v>
      </c>
      <c r="H398" s="6" t="s">
        <v>1119</v>
      </c>
      <c r="L398" s="68">
        <v>45187</v>
      </c>
      <c r="M398" s="68">
        <v>45308</v>
      </c>
    </row>
    <row r="399" spans="1:13">
      <c r="A399" s="32" t="s">
        <v>12</v>
      </c>
      <c r="B399" s="6">
        <v>2023</v>
      </c>
      <c r="D399" s="6" t="s">
        <v>68</v>
      </c>
      <c r="E399" s="6" t="s">
        <v>1358</v>
      </c>
      <c r="F399" s="6" t="s">
        <v>1359</v>
      </c>
      <c r="G399" s="6" t="s">
        <v>1201</v>
      </c>
      <c r="H399" s="83" t="s">
        <v>24</v>
      </c>
      <c r="I399" s="40">
        <v>40050</v>
      </c>
      <c r="L399" s="68">
        <v>45166</v>
      </c>
      <c r="M399" s="68">
        <v>45532</v>
      </c>
    </row>
    <row r="400" ht="24" spans="1:13">
      <c r="A400" s="32" t="s">
        <v>12</v>
      </c>
      <c r="B400" s="6">
        <v>2023</v>
      </c>
      <c r="D400" s="6" t="s">
        <v>1347</v>
      </c>
      <c r="E400" s="6" t="s">
        <v>1360</v>
      </c>
      <c r="F400" s="6" t="s">
        <v>1361</v>
      </c>
      <c r="G400" s="6" t="s">
        <v>339</v>
      </c>
      <c r="H400" s="83" t="s">
        <v>1003</v>
      </c>
      <c r="I400" s="40">
        <v>255500</v>
      </c>
      <c r="L400" s="68">
        <v>45110</v>
      </c>
      <c r="M400" s="68">
        <v>45446</v>
      </c>
    </row>
    <row r="401" ht="72" spans="1:13">
      <c r="A401" s="32" t="s">
        <v>12</v>
      </c>
      <c r="B401" s="6">
        <v>2023</v>
      </c>
      <c r="D401" s="6" t="s">
        <v>1362</v>
      </c>
      <c r="E401" s="6" t="s">
        <v>1363</v>
      </c>
      <c r="F401" s="86" t="s">
        <v>1364</v>
      </c>
      <c r="G401" s="6" t="s">
        <v>82</v>
      </c>
      <c r="H401" s="83" t="s">
        <v>24</v>
      </c>
      <c r="I401" s="40">
        <v>126676</v>
      </c>
      <c r="J401" s="40">
        <v>14870.77</v>
      </c>
      <c r="L401" s="68">
        <v>45072</v>
      </c>
      <c r="M401" s="68">
        <v>45437</v>
      </c>
    </row>
    <row r="402" ht="36" spans="1:13">
      <c r="A402" s="32" t="s">
        <v>12</v>
      </c>
      <c r="B402" s="6">
        <v>2023</v>
      </c>
      <c r="D402" s="6" t="s">
        <v>1365</v>
      </c>
      <c r="E402" s="6" t="s">
        <v>1366</v>
      </c>
      <c r="F402" s="6" t="s">
        <v>1367</v>
      </c>
      <c r="G402" s="6" t="s">
        <v>1368</v>
      </c>
      <c r="H402" s="83" t="s">
        <v>24</v>
      </c>
      <c r="I402" s="40">
        <v>246800</v>
      </c>
      <c r="L402" s="68">
        <v>45012</v>
      </c>
      <c r="M402" s="68">
        <v>45499</v>
      </c>
    </row>
    <row r="403" ht="132" spans="1:13">
      <c r="A403" s="32" t="s">
        <v>12</v>
      </c>
      <c r="B403" s="6">
        <v>2023</v>
      </c>
      <c r="D403" s="6" t="s">
        <v>981</v>
      </c>
      <c r="E403" s="6" t="s">
        <v>1369</v>
      </c>
      <c r="F403" s="6" t="s">
        <v>1370</v>
      </c>
      <c r="G403" s="6" t="s">
        <v>1371</v>
      </c>
      <c r="H403" s="83" t="s">
        <v>1003</v>
      </c>
      <c r="I403" s="40">
        <v>417066.67</v>
      </c>
      <c r="L403" s="68">
        <v>45075</v>
      </c>
      <c r="M403" s="68">
        <v>45441</v>
      </c>
    </row>
    <row r="404" ht="36" spans="1:13">
      <c r="A404" s="32" t="s">
        <v>12</v>
      </c>
      <c r="B404" s="6">
        <v>2023</v>
      </c>
      <c r="D404" s="6" t="s">
        <v>1207</v>
      </c>
      <c r="E404" s="6" t="s">
        <v>1372</v>
      </c>
      <c r="F404" s="6" t="s">
        <v>1373</v>
      </c>
      <c r="G404" s="6" t="s">
        <v>894</v>
      </c>
      <c r="H404" s="83" t="s">
        <v>24</v>
      </c>
      <c r="I404" s="40">
        <v>270505.56</v>
      </c>
      <c r="L404" s="68">
        <v>45212</v>
      </c>
      <c r="M404" s="68">
        <v>45578</v>
      </c>
    </row>
    <row r="405" ht="36" spans="1:13">
      <c r="A405" s="32" t="s">
        <v>19</v>
      </c>
      <c r="B405" s="6">
        <v>2023</v>
      </c>
      <c r="D405" s="6" t="s">
        <v>1374</v>
      </c>
      <c r="E405" s="6" t="s">
        <v>1331</v>
      </c>
      <c r="F405" s="6" t="s">
        <v>1375</v>
      </c>
      <c r="G405" s="6" t="s">
        <v>1376</v>
      </c>
      <c r="H405" s="6" t="s">
        <v>1119</v>
      </c>
      <c r="L405" s="68">
        <v>45235</v>
      </c>
      <c r="M405" s="68">
        <v>45600</v>
      </c>
    </row>
    <row r="406" ht="24" spans="1:13">
      <c r="A406" s="32" t="s">
        <v>19</v>
      </c>
      <c r="B406" s="6">
        <v>2023</v>
      </c>
      <c r="D406" s="6" t="s">
        <v>1377</v>
      </c>
      <c r="E406" s="6" t="s">
        <v>1378</v>
      </c>
      <c r="F406" s="6" t="s">
        <v>1335</v>
      </c>
      <c r="G406" s="6" t="s">
        <v>339</v>
      </c>
      <c r="H406" s="6" t="s">
        <v>1119</v>
      </c>
      <c r="L406" s="68">
        <v>45182</v>
      </c>
      <c r="M406" s="68">
        <v>45181</v>
      </c>
    </row>
    <row r="407" ht="48" spans="1:13">
      <c r="A407" s="32" t="s">
        <v>19</v>
      </c>
      <c r="B407" s="6">
        <v>2023</v>
      </c>
      <c r="D407" s="6" t="s">
        <v>1379</v>
      </c>
      <c r="E407" s="6" t="s">
        <v>1337</v>
      </c>
      <c r="F407" s="6" t="s">
        <v>1380</v>
      </c>
      <c r="G407" s="6" t="s">
        <v>1339</v>
      </c>
      <c r="H407" s="6" t="s">
        <v>1119</v>
      </c>
      <c r="L407" s="68">
        <v>44939</v>
      </c>
      <c r="M407" s="68">
        <v>45669</v>
      </c>
    </row>
    <row r="408" ht="108" spans="1:13">
      <c r="A408" s="32" t="s">
        <v>19</v>
      </c>
      <c r="B408" s="6">
        <v>2023</v>
      </c>
      <c r="D408" s="6" t="s">
        <v>1381</v>
      </c>
      <c r="E408" s="6" t="s">
        <v>1382</v>
      </c>
      <c r="F408" s="6" t="s">
        <v>1383</v>
      </c>
      <c r="G408" s="6" t="s">
        <v>1384</v>
      </c>
      <c r="H408" s="83" t="s">
        <v>24</v>
      </c>
      <c r="I408" s="40">
        <v>77385</v>
      </c>
      <c r="L408" s="68">
        <v>44964</v>
      </c>
      <c r="M408" s="68">
        <v>45511</v>
      </c>
    </row>
    <row r="409" ht="48" spans="1:13">
      <c r="A409" s="32" t="s">
        <v>19</v>
      </c>
      <c r="B409" s="6">
        <v>2023</v>
      </c>
      <c r="D409" s="6" t="s">
        <v>920</v>
      </c>
      <c r="E409" s="6" t="s">
        <v>1385</v>
      </c>
      <c r="F409" s="6" t="s">
        <v>1386</v>
      </c>
      <c r="G409" s="6" t="s">
        <v>1387</v>
      </c>
      <c r="H409" s="83" t="s">
        <v>24</v>
      </c>
      <c r="I409" s="40">
        <v>500000</v>
      </c>
      <c r="L409" s="68">
        <v>44627</v>
      </c>
      <c r="M409" s="68">
        <v>44985</v>
      </c>
    </row>
    <row r="410" ht="36" spans="1:13">
      <c r="A410" s="32" t="s">
        <v>19</v>
      </c>
      <c r="B410" s="6">
        <v>2023</v>
      </c>
      <c r="D410" s="6" t="s">
        <v>1388</v>
      </c>
      <c r="E410" s="6" t="s">
        <v>1389</v>
      </c>
      <c r="F410" s="6" t="s">
        <v>1390</v>
      </c>
      <c r="G410" s="6" t="s">
        <v>1173</v>
      </c>
      <c r="H410" s="6" t="s">
        <v>1119</v>
      </c>
      <c r="L410" s="68">
        <v>44939</v>
      </c>
      <c r="M410" s="68">
        <v>46764</v>
      </c>
    </row>
    <row r="411" ht="36" spans="1:13">
      <c r="A411" s="32" t="s">
        <v>19</v>
      </c>
      <c r="B411" s="6">
        <v>2023</v>
      </c>
      <c r="D411" s="6" t="s">
        <v>1391</v>
      </c>
      <c r="E411" s="6" t="s">
        <v>1392</v>
      </c>
      <c r="F411" s="6" t="s">
        <v>1393</v>
      </c>
      <c r="G411" s="6" t="s">
        <v>1173</v>
      </c>
      <c r="H411" s="6" t="s">
        <v>1119</v>
      </c>
      <c r="L411" s="68">
        <v>44956</v>
      </c>
      <c r="M411" s="68">
        <v>46781</v>
      </c>
    </row>
    <row r="412" ht="36" spans="1:13">
      <c r="A412" s="32" t="s">
        <v>19</v>
      </c>
      <c r="B412" s="6">
        <v>2023</v>
      </c>
      <c r="D412" s="6" t="s">
        <v>1394</v>
      </c>
      <c r="E412" s="6" t="s">
        <v>1395</v>
      </c>
      <c r="F412" s="6" t="s">
        <v>1396</v>
      </c>
      <c r="G412" s="6" t="s">
        <v>1397</v>
      </c>
      <c r="H412" s="83" t="s">
        <v>24</v>
      </c>
      <c r="I412" s="40">
        <v>840000</v>
      </c>
      <c r="L412" s="68">
        <v>44621</v>
      </c>
      <c r="M412" s="68">
        <v>44985</v>
      </c>
    </row>
    <row r="413" ht="24" spans="1:13">
      <c r="A413" s="32" t="s">
        <v>19</v>
      </c>
      <c r="B413" s="6">
        <v>2023</v>
      </c>
      <c r="D413" s="6" t="s">
        <v>1398</v>
      </c>
      <c r="E413" s="6" t="s">
        <v>1399</v>
      </c>
      <c r="F413" s="6" t="s">
        <v>1400</v>
      </c>
      <c r="G413" s="6" t="s">
        <v>1173</v>
      </c>
      <c r="H413" s="6" t="s">
        <v>1119</v>
      </c>
      <c r="L413" s="68">
        <v>44998</v>
      </c>
      <c r="M413" s="68">
        <v>46824</v>
      </c>
    </row>
    <row r="414" ht="24" spans="1:13">
      <c r="A414" s="32" t="s">
        <v>19</v>
      </c>
      <c r="B414" s="6">
        <v>2023</v>
      </c>
      <c r="D414" s="6" t="s">
        <v>808</v>
      </c>
      <c r="E414" s="6" t="s">
        <v>1401</v>
      </c>
      <c r="F414" s="6" t="s">
        <v>1402</v>
      </c>
      <c r="G414" s="6" t="s">
        <v>1403</v>
      </c>
      <c r="H414" s="6" t="s">
        <v>1119</v>
      </c>
      <c r="L414" s="68">
        <v>45049</v>
      </c>
      <c r="M414" s="68">
        <v>45414</v>
      </c>
    </row>
    <row r="415" ht="36" spans="1:13">
      <c r="A415" s="32" t="s">
        <v>19</v>
      </c>
      <c r="B415" s="6">
        <v>2023</v>
      </c>
      <c r="D415" s="6" t="s">
        <v>1404</v>
      </c>
      <c r="E415" s="6" t="s">
        <v>1405</v>
      </c>
      <c r="F415" s="6" t="s">
        <v>1406</v>
      </c>
      <c r="G415" s="6" t="s">
        <v>1407</v>
      </c>
      <c r="H415" s="6" t="s">
        <v>1119</v>
      </c>
      <c r="L415" s="68">
        <v>45195</v>
      </c>
      <c r="M415" s="68">
        <v>45256</v>
      </c>
    </row>
    <row r="416" ht="36" spans="1:13">
      <c r="A416" s="32" t="s">
        <v>19</v>
      </c>
      <c r="B416" s="6">
        <v>2023</v>
      </c>
      <c r="D416" s="6" t="s">
        <v>1408</v>
      </c>
      <c r="E416" s="6" t="s">
        <v>1409</v>
      </c>
      <c r="F416" s="6" t="s">
        <v>1410</v>
      </c>
      <c r="G416" s="6" t="s">
        <v>1201</v>
      </c>
      <c r="H416" s="6" t="s">
        <v>1119</v>
      </c>
      <c r="L416" s="68">
        <v>45008</v>
      </c>
      <c r="M416" s="68">
        <v>45738</v>
      </c>
    </row>
    <row r="417" ht="24" spans="1:13">
      <c r="A417" s="32" t="s">
        <v>118</v>
      </c>
      <c r="B417" s="6">
        <v>2023</v>
      </c>
      <c r="D417" s="6" t="s">
        <v>808</v>
      </c>
      <c r="E417" s="6" t="s">
        <v>1411</v>
      </c>
      <c r="F417" s="6" t="s">
        <v>1412</v>
      </c>
      <c r="G417" s="6" t="s">
        <v>1413</v>
      </c>
      <c r="H417" s="6" t="s">
        <v>1119</v>
      </c>
      <c r="L417" s="68">
        <v>45096</v>
      </c>
      <c r="M417" s="68">
        <v>45095</v>
      </c>
    </row>
    <row r="418" ht="48" spans="1:13">
      <c r="A418" s="32" t="s">
        <v>19</v>
      </c>
      <c r="B418" s="6">
        <v>2023</v>
      </c>
      <c r="D418" s="6" t="s">
        <v>1414</v>
      </c>
      <c r="E418" s="6" t="s">
        <v>1415</v>
      </c>
      <c r="F418" s="6" t="s">
        <v>1416</v>
      </c>
      <c r="G418" s="87" t="s">
        <v>1417</v>
      </c>
      <c r="H418" s="83" t="s">
        <v>24</v>
      </c>
      <c r="I418" s="40">
        <v>39425404.47</v>
      </c>
      <c r="J418" s="40">
        <v>4674949.15</v>
      </c>
      <c r="L418" s="68">
        <v>45120</v>
      </c>
      <c r="M418" s="68">
        <v>45854</v>
      </c>
    </row>
    <row r="419" ht="72" spans="1:13">
      <c r="A419" s="32" t="s">
        <v>19</v>
      </c>
      <c r="B419" s="6">
        <v>2023</v>
      </c>
      <c r="D419" s="6" t="s">
        <v>1418</v>
      </c>
      <c r="E419" s="6" t="s">
        <v>1419</v>
      </c>
      <c r="F419" s="6" t="s">
        <v>1420</v>
      </c>
      <c r="G419" s="6" t="s">
        <v>1421</v>
      </c>
      <c r="H419" s="6" t="s">
        <v>1119</v>
      </c>
      <c r="L419" s="68">
        <v>45138</v>
      </c>
      <c r="M419" s="68">
        <v>46233</v>
      </c>
    </row>
    <row r="420" ht="60" spans="1:13">
      <c r="A420" s="32" t="s">
        <v>19</v>
      </c>
      <c r="B420" s="6">
        <v>2023</v>
      </c>
      <c r="D420" s="6" t="s">
        <v>808</v>
      </c>
      <c r="E420" s="6" t="s">
        <v>1422</v>
      </c>
      <c r="F420" s="6" t="s">
        <v>1423</v>
      </c>
      <c r="G420" s="6" t="s">
        <v>16</v>
      </c>
      <c r="H420" s="6" t="s">
        <v>1119</v>
      </c>
      <c r="L420" s="68">
        <v>45114</v>
      </c>
      <c r="M420" s="68">
        <v>46574</v>
      </c>
    </row>
    <row r="421" ht="48" spans="1:13">
      <c r="A421" s="32" t="s">
        <v>19</v>
      </c>
      <c r="B421" s="6">
        <v>2023</v>
      </c>
      <c r="D421" s="6" t="s">
        <v>1424</v>
      </c>
      <c r="E421" s="6" t="s">
        <v>1425</v>
      </c>
      <c r="F421" s="6" t="s">
        <v>1312</v>
      </c>
      <c r="G421" s="6" t="s">
        <v>1173</v>
      </c>
      <c r="H421" s="6" t="s">
        <v>1119</v>
      </c>
      <c r="L421" s="68">
        <v>45210</v>
      </c>
      <c r="M421" s="68">
        <v>47036</v>
      </c>
    </row>
    <row r="422" ht="24" spans="1:13">
      <c r="A422" s="32" t="s">
        <v>19</v>
      </c>
      <c r="B422" s="6">
        <v>2023</v>
      </c>
      <c r="D422" s="6" t="s">
        <v>808</v>
      </c>
      <c r="E422" s="6" t="s">
        <v>1426</v>
      </c>
      <c r="F422" s="6" t="s">
        <v>1427</v>
      </c>
      <c r="G422" s="6" t="s">
        <v>1428</v>
      </c>
      <c r="H422" s="83" t="s">
        <v>1003</v>
      </c>
      <c r="I422" s="40">
        <v>480000</v>
      </c>
      <c r="L422" s="68">
        <v>45167</v>
      </c>
      <c r="M422" s="68">
        <v>45532</v>
      </c>
    </row>
    <row r="423" ht="48" spans="1:13">
      <c r="A423" s="32" t="s">
        <v>12</v>
      </c>
      <c r="B423" s="6">
        <v>2024</v>
      </c>
      <c r="D423" s="6" t="s">
        <v>1429</v>
      </c>
      <c r="E423" s="6" t="s">
        <v>1430</v>
      </c>
      <c r="F423" s="6" t="s">
        <v>1431</v>
      </c>
      <c r="G423" s="6" t="s">
        <v>1432</v>
      </c>
      <c r="H423" s="83" t="s">
        <v>24</v>
      </c>
      <c r="I423" s="40">
        <v>1344184.6</v>
      </c>
      <c r="L423" s="68">
        <v>45303</v>
      </c>
      <c r="M423" s="68">
        <v>46033</v>
      </c>
    </row>
    <row r="424" ht="60" spans="1:13">
      <c r="A424" s="32" t="s">
        <v>12</v>
      </c>
      <c r="B424" s="6">
        <v>2024</v>
      </c>
      <c r="D424" s="6" t="s">
        <v>1433</v>
      </c>
      <c r="E424" s="6" t="s">
        <v>1434</v>
      </c>
      <c r="F424" s="6" t="s">
        <v>1435</v>
      </c>
      <c r="G424" s="6" t="s">
        <v>1133</v>
      </c>
      <c r="H424" s="83" t="s">
        <v>24</v>
      </c>
      <c r="I424" s="40">
        <v>95833.33</v>
      </c>
      <c r="L424" s="68">
        <v>45309</v>
      </c>
      <c r="M424" s="68">
        <v>45674</v>
      </c>
    </row>
    <row r="425" ht="36" spans="1:13">
      <c r="A425" s="32" t="s">
        <v>12</v>
      </c>
      <c r="B425" s="6">
        <v>2024</v>
      </c>
      <c r="D425" s="6" t="s">
        <v>1436</v>
      </c>
      <c r="E425" s="6" t="s">
        <v>1437</v>
      </c>
      <c r="F425" s="6" t="s">
        <v>1438</v>
      </c>
      <c r="G425" s="6" t="s">
        <v>1439</v>
      </c>
      <c r="H425" s="6" t="s">
        <v>24</v>
      </c>
      <c r="I425" s="40">
        <v>74800</v>
      </c>
      <c r="L425" s="68">
        <v>45313</v>
      </c>
      <c r="M425" s="68">
        <v>45678</v>
      </c>
    </row>
    <row r="426" ht="60" spans="1:13">
      <c r="A426" s="32" t="s">
        <v>19</v>
      </c>
      <c r="B426" s="6">
        <v>2023</v>
      </c>
      <c r="D426" s="6" t="s">
        <v>1440</v>
      </c>
      <c r="E426" s="6" t="s">
        <v>1441</v>
      </c>
      <c r="F426" s="6" t="s">
        <v>1442</v>
      </c>
      <c r="G426" s="6" t="s">
        <v>1443</v>
      </c>
      <c r="H426" s="6" t="s">
        <v>24</v>
      </c>
      <c r="I426" s="40">
        <v>159750</v>
      </c>
      <c r="L426" s="68">
        <v>45251</v>
      </c>
      <c r="M426" s="68">
        <v>45616</v>
      </c>
    </row>
    <row r="427" ht="48" spans="1:13">
      <c r="A427" s="32" t="s">
        <v>19</v>
      </c>
      <c r="B427" s="6">
        <v>2023</v>
      </c>
      <c r="D427" s="6" t="s">
        <v>1444</v>
      </c>
      <c r="E427" s="6" t="s">
        <v>1445</v>
      </c>
      <c r="F427" s="6" t="s">
        <v>1446</v>
      </c>
      <c r="G427" s="6" t="s">
        <v>1447</v>
      </c>
      <c r="H427" s="6" t="s">
        <v>1119</v>
      </c>
      <c r="L427" s="68">
        <v>45166</v>
      </c>
      <c r="M427" s="68">
        <v>45531</v>
      </c>
    </row>
    <row r="428" ht="84" spans="1:13">
      <c r="A428" s="32" t="s">
        <v>19</v>
      </c>
      <c r="B428" s="6">
        <v>2023</v>
      </c>
      <c r="D428" s="6" t="s">
        <v>1448</v>
      </c>
      <c r="E428" s="6" t="s">
        <v>1449</v>
      </c>
      <c r="F428" s="6" t="s">
        <v>1450</v>
      </c>
      <c r="G428" s="6" t="s">
        <v>1201</v>
      </c>
      <c r="H428" s="6" t="s">
        <v>1119</v>
      </c>
      <c r="L428" s="68">
        <v>45247</v>
      </c>
      <c r="M428" s="68">
        <v>45977</v>
      </c>
    </row>
    <row r="429" ht="36" spans="1:13">
      <c r="A429" s="32" t="s">
        <v>19</v>
      </c>
      <c r="B429" s="6">
        <v>2023</v>
      </c>
      <c r="D429" s="6" t="s">
        <v>1451</v>
      </c>
      <c r="E429" s="6" t="s">
        <v>1452</v>
      </c>
      <c r="F429" s="6" t="s">
        <v>1453</v>
      </c>
      <c r="G429" s="6" t="s">
        <v>562</v>
      </c>
      <c r="H429" s="6" t="s">
        <v>681</v>
      </c>
      <c r="I429" s="40">
        <v>1440000</v>
      </c>
      <c r="L429" s="68">
        <v>45224</v>
      </c>
      <c r="M429" s="68">
        <v>47050</v>
      </c>
    </row>
    <row r="430" ht="24" spans="1:13">
      <c r="A430" s="32" t="s">
        <v>19</v>
      </c>
      <c r="B430" s="6">
        <v>2023</v>
      </c>
      <c r="D430" s="6" t="s">
        <v>1454</v>
      </c>
      <c r="E430" s="6" t="s">
        <v>1455</v>
      </c>
      <c r="F430" s="6" t="s">
        <v>1456</v>
      </c>
      <c r="G430" s="6" t="s">
        <v>1173</v>
      </c>
      <c r="H430" s="6" t="s">
        <v>1119</v>
      </c>
      <c r="L430" s="68">
        <v>45258</v>
      </c>
      <c r="M430" s="68">
        <v>47084</v>
      </c>
    </row>
    <row r="431" ht="24" spans="1:13">
      <c r="A431" s="32" t="s">
        <v>19</v>
      </c>
      <c r="B431" s="6">
        <v>2023</v>
      </c>
      <c r="D431" s="6" t="s">
        <v>1457</v>
      </c>
      <c r="E431" s="6" t="s">
        <v>1458</v>
      </c>
      <c r="F431" s="6" t="s">
        <v>1459</v>
      </c>
      <c r="G431" s="6" t="s">
        <v>1460</v>
      </c>
      <c r="H431" s="6" t="s">
        <v>24</v>
      </c>
      <c r="I431" s="40">
        <v>12000</v>
      </c>
      <c r="L431" s="68">
        <v>45264</v>
      </c>
      <c r="M431" s="68">
        <v>45994</v>
      </c>
    </row>
    <row r="432" ht="48" spans="1:13">
      <c r="A432" s="32" t="s">
        <v>19</v>
      </c>
      <c r="B432" s="6">
        <v>2023</v>
      </c>
      <c r="D432" s="6" t="s">
        <v>1461</v>
      </c>
      <c r="E432" s="6" t="s">
        <v>1462</v>
      </c>
      <c r="F432" s="6" t="s">
        <v>1463</v>
      </c>
      <c r="G432" s="6" t="s">
        <v>562</v>
      </c>
      <c r="H432" s="6" t="s">
        <v>1119</v>
      </c>
      <c r="L432" s="68">
        <v>45152</v>
      </c>
      <c r="M432" s="68">
        <v>46978</v>
      </c>
    </row>
    <row r="433" ht="36" spans="1:13">
      <c r="A433" s="32" t="s">
        <v>19</v>
      </c>
      <c r="B433" s="6">
        <v>2023</v>
      </c>
      <c r="D433" s="6" t="s">
        <v>1464</v>
      </c>
      <c r="E433" s="6" t="s">
        <v>1465</v>
      </c>
      <c r="F433" s="6" t="s">
        <v>1466</v>
      </c>
      <c r="G433" s="88" t="s">
        <v>1467</v>
      </c>
      <c r="H433" s="6" t="s">
        <v>24</v>
      </c>
      <c r="I433" s="40">
        <v>757429.71</v>
      </c>
      <c r="J433" s="40">
        <v>132550.2</v>
      </c>
      <c r="L433" s="68">
        <v>45244</v>
      </c>
      <c r="M433" s="68">
        <v>45609</v>
      </c>
    </row>
    <row r="434" ht="24" spans="1:13">
      <c r="A434" s="32" t="s">
        <v>19</v>
      </c>
      <c r="B434" s="6">
        <v>2023</v>
      </c>
      <c r="D434" s="6" t="s">
        <v>1468</v>
      </c>
      <c r="E434" s="6" t="s">
        <v>1469</v>
      </c>
      <c r="F434" s="6" t="s">
        <v>1470</v>
      </c>
      <c r="G434" s="6" t="s">
        <v>1471</v>
      </c>
      <c r="H434" s="6" t="s">
        <v>1119</v>
      </c>
      <c r="L434" s="68">
        <v>45274</v>
      </c>
      <c r="M434" s="68">
        <v>45701</v>
      </c>
    </row>
    <row r="435" spans="1:13">
      <c r="A435" s="32" t="s">
        <v>1472</v>
      </c>
      <c r="B435" s="6">
        <v>2023</v>
      </c>
      <c r="D435" s="6" t="s">
        <v>1473</v>
      </c>
      <c r="E435" s="6" t="s">
        <v>1474</v>
      </c>
      <c r="F435" s="6" t="s">
        <v>1475</v>
      </c>
      <c r="G435" s="6" t="s">
        <v>339</v>
      </c>
      <c r="H435" s="6" t="s">
        <v>1119</v>
      </c>
      <c r="L435" s="68">
        <v>45163</v>
      </c>
      <c r="M435" s="68">
        <v>46978</v>
      </c>
    </row>
    <row r="436" ht="48" spans="1:13">
      <c r="A436" s="32" t="s">
        <v>19</v>
      </c>
      <c r="B436" s="6">
        <v>2023</v>
      </c>
      <c r="D436" s="6" t="s">
        <v>1461</v>
      </c>
      <c r="E436" s="6" t="s">
        <v>1474</v>
      </c>
      <c r="F436" s="6" t="s">
        <v>1476</v>
      </c>
      <c r="G436" s="6" t="s">
        <v>562</v>
      </c>
      <c r="H436" s="6" t="s">
        <v>1119</v>
      </c>
      <c r="L436" s="68">
        <v>45152</v>
      </c>
      <c r="M436" s="68">
        <v>46978</v>
      </c>
    </row>
  </sheetData>
  <autoFilter ref="A2:O426">
    <extLst/>
  </autoFilter>
  <mergeCells count="20">
    <mergeCell ref="C121:D121"/>
    <mergeCell ref="C124:D124"/>
    <mergeCell ref="C129:D129"/>
    <mergeCell ref="C131:D131"/>
    <mergeCell ref="C132:D132"/>
    <mergeCell ref="C136:D136"/>
    <mergeCell ref="C137:D137"/>
    <mergeCell ref="C139:D139"/>
    <mergeCell ref="C142:D142"/>
    <mergeCell ref="C148:D148"/>
    <mergeCell ref="C149:D149"/>
    <mergeCell ref="J302:K302"/>
    <mergeCell ref="J317:K317"/>
    <mergeCell ref="J325:K325"/>
    <mergeCell ref="J332:K332"/>
    <mergeCell ref="J335:K335"/>
    <mergeCell ref="J393:K393"/>
    <mergeCell ref="J401:K401"/>
    <mergeCell ref="J418:K418"/>
    <mergeCell ref="J433:K433"/>
  </mergeCells>
  <pageMargins left="0.25" right="0.25" top="0.75" bottom="0.75" header="0.511805555555555" footer="0.511805555555555"/>
  <pageSetup paperSize="9" firstPageNumber="0" orientation="landscape"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workbookViewId="0">
      <selection activeCell="A2" sqref="A2"/>
    </sheetView>
  </sheetViews>
  <sheetFormatPr defaultColWidth="8.71428571428571" defaultRowHeight="15" outlineLevelCol="6"/>
  <cols>
    <col min="1" max="1" width="13.2857142857143" style="1" customWidth="1"/>
    <col min="2" max="2" width="19.8571428571429" style="1" customWidth="1"/>
    <col min="3" max="3" width="26.2857142857143" style="1" customWidth="1"/>
    <col min="4" max="4" width="11" style="1" customWidth="1"/>
    <col min="5" max="5" width="116.285714285714" style="1" customWidth="1"/>
    <col min="6" max="6" width="15.1428571428571" style="1" customWidth="1"/>
    <col min="7" max="7" width="27" style="1" customWidth="1"/>
  </cols>
  <sheetData>
    <row r="1" ht="134.25" customHeight="1" spans="1:7">
      <c r="A1" s="2" t="s">
        <v>1477</v>
      </c>
      <c r="B1" s="3" t="s">
        <v>1478</v>
      </c>
      <c r="C1" s="4" t="s">
        <v>1479</v>
      </c>
      <c r="D1" s="4" t="s">
        <v>1480</v>
      </c>
      <c r="E1" s="4" t="s">
        <v>1481</v>
      </c>
      <c r="F1" s="4" t="s">
        <v>1482</v>
      </c>
      <c r="G1" s="5" t="s">
        <v>1483</v>
      </c>
    </row>
    <row r="2" ht="60" customHeight="1" spans="1:7">
      <c r="A2" s="6">
        <v>2018</v>
      </c>
      <c r="B2" s="7" t="s">
        <v>1484</v>
      </c>
      <c r="C2" s="6" t="s">
        <v>174</v>
      </c>
      <c r="D2" s="6" t="s">
        <v>1485</v>
      </c>
      <c r="E2" s="6" t="s">
        <v>1486</v>
      </c>
      <c r="F2" s="6" t="s">
        <v>1487</v>
      </c>
      <c r="G2" s="6"/>
    </row>
    <row r="3" ht="58.5" customHeight="1" spans="1:7">
      <c r="A3" s="8">
        <v>2018</v>
      </c>
      <c r="B3" s="9" t="s">
        <v>1484</v>
      </c>
      <c r="C3" s="6" t="s">
        <v>1488</v>
      </c>
      <c r="D3" s="6" t="s">
        <v>1489</v>
      </c>
      <c r="E3" s="6" t="s">
        <v>1490</v>
      </c>
      <c r="F3" s="6" t="s">
        <v>1487</v>
      </c>
      <c r="G3" s="6"/>
    </row>
    <row r="4" ht="48" customHeight="1" spans="1:7">
      <c r="A4" s="6">
        <v>2018</v>
      </c>
      <c r="B4" s="7" t="s">
        <v>1484</v>
      </c>
      <c r="C4" s="6" t="s">
        <v>174</v>
      </c>
      <c r="D4" s="6" t="s">
        <v>1491</v>
      </c>
      <c r="E4" s="6" t="s">
        <v>1492</v>
      </c>
      <c r="F4" s="6" t="s">
        <v>1487</v>
      </c>
      <c r="G4" s="6"/>
    </row>
    <row r="5" ht="47.25" customHeight="1" spans="1:7">
      <c r="A5" s="10">
        <v>2018</v>
      </c>
      <c r="B5" s="11" t="s">
        <v>1493</v>
      </c>
      <c r="C5" s="11" t="s">
        <v>1488</v>
      </c>
      <c r="D5" s="10" t="s">
        <v>1489</v>
      </c>
      <c r="E5" s="12" t="s">
        <v>1490</v>
      </c>
      <c r="F5" s="11" t="s">
        <v>1487</v>
      </c>
      <c r="G5" s="11"/>
    </row>
    <row r="6" ht="58.5" customHeight="1" spans="1:7">
      <c r="A6" s="10">
        <v>2018</v>
      </c>
      <c r="B6" s="11" t="s">
        <v>1493</v>
      </c>
      <c r="C6" s="11" t="s">
        <v>174</v>
      </c>
      <c r="D6" s="10" t="s">
        <v>1491</v>
      </c>
      <c r="E6" s="12" t="s">
        <v>1492</v>
      </c>
      <c r="F6" s="11" t="s">
        <v>1487</v>
      </c>
      <c r="G6" s="11"/>
    </row>
    <row r="7" ht="49.5" customHeight="1" spans="1:7">
      <c r="A7" s="12">
        <v>2018</v>
      </c>
      <c r="B7" s="13" t="s">
        <v>1493</v>
      </c>
      <c r="C7" s="12" t="s">
        <v>1488</v>
      </c>
      <c r="D7" s="14" t="s">
        <v>1494</v>
      </c>
      <c r="E7" s="12" t="s">
        <v>1495</v>
      </c>
      <c r="F7" s="12" t="s">
        <v>1487</v>
      </c>
      <c r="G7" s="15"/>
    </row>
    <row r="8" ht="60.75" customHeight="1" spans="1:7">
      <c r="A8" s="13">
        <v>2018</v>
      </c>
      <c r="B8" s="13" t="s">
        <v>1493</v>
      </c>
      <c r="C8" s="13" t="s">
        <v>1496</v>
      </c>
      <c r="D8" s="16" t="s">
        <v>1497</v>
      </c>
      <c r="E8" s="13" t="s">
        <v>1498</v>
      </c>
      <c r="F8" s="13" t="s">
        <v>1487</v>
      </c>
      <c r="G8" s="15"/>
    </row>
    <row r="9" spans="1:7">
      <c r="A9" s="17">
        <v>2018</v>
      </c>
      <c r="B9" s="17" t="s">
        <v>1493</v>
      </c>
      <c r="C9" s="17" t="s">
        <v>397</v>
      </c>
      <c r="D9" s="18" t="s">
        <v>1499</v>
      </c>
      <c r="E9" s="18" t="s">
        <v>1500</v>
      </c>
      <c r="F9" s="18"/>
      <c r="G9" s="15">
        <v>6700</v>
      </c>
    </row>
    <row r="10" ht="47.25" customHeight="1" spans="1:7">
      <c r="A10" s="19">
        <v>2018</v>
      </c>
      <c r="B10" s="19" t="s">
        <v>1493</v>
      </c>
      <c r="C10" s="19" t="s">
        <v>397</v>
      </c>
      <c r="D10" s="19" t="s">
        <v>1501</v>
      </c>
      <c r="E10" s="20" t="s">
        <v>1502</v>
      </c>
      <c r="F10" s="19" t="s">
        <v>1487</v>
      </c>
      <c r="G10" s="21">
        <v>2000</v>
      </c>
    </row>
    <row r="11" ht="51.75" customHeight="1" spans="1:7">
      <c r="A11" s="19">
        <v>2018</v>
      </c>
      <c r="B11" s="19" t="s">
        <v>1493</v>
      </c>
      <c r="C11" s="19" t="s">
        <v>397</v>
      </c>
      <c r="D11" s="19" t="s">
        <v>1503</v>
      </c>
      <c r="E11" s="20" t="s">
        <v>1504</v>
      </c>
      <c r="F11" s="19" t="s">
        <v>1487</v>
      </c>
      <c r="G11" s="21">
        <v>12500</v>
      </c>
    </row>
    <row r="12" ht="62.25" customHeight="1" spans="1:7">
      <c r="A12" s="22">
        <v>2018</v>
      </c>
      <c r="B12" s="20" t="s">
        <v>1493</v>
      </c>
      <c r="C12" s="22" t="s">
        <v>1505</v>
      </c>
      <c r="D12" s="23" t="s">
        <v>1506</v>
      </c>
      <c r="E12" s="22" t="s">
        <v>1507</v>
      </c>
      <c r="F12" s="22" t="s">
        <v>1487</v>
      </c>
      <c r="G12" s="21">
        <v>18423.93</v>
      </c>
    </row>
    <row r="13" spans="1:7">
      <c r="A13" s="24">
        <v>2017</v>
      </c>
      <c r="B13" s="25" t="s">
        <v>1508</v>
      </c>
      <c r="C13" s="26" t="s">
        <v>186</v>
      </c>
      <c r="D13" s="26" t="s">
        <v>1509</v>
      </c>
      <c r="E13" s="26" t="s">
        <v>1510</v>
      </c>
      <c r="F13" s="26" t="s">
        <v>321</v>
      </c>
      <c r="G13" s="27"/>
    </row>
    <row r="14" spans="1:7">
      <c r="A14" s="6">
        <v>2017</v>
      </c>
      <c r="B14" s="25" t="s">
        <v>1508</v>
      </c>
      <c r="C14" s="6" t="s">
        <v>1511</v>
      </c>
      <c r="D14" s="6" t="s">
        <v>1512</v>
      </c>
      <c r="E14" s="6" t="s">
        <v>1510</v>
      </c>
      <c r="F14" s="6" t="s">
        <v>321</v>
      </c>
      <c r="G14" s="27"/>
    </row>
    <row r="15" spans="1:7">
      <c r="A15" s="28">
        <v>2019</v>
      </c>
      <c r="B15" s="29">
        <v>0</v>
      </c>
      <c r="C15" s="29" t="s">
        <v>301</v>
      </c>
      <c r="D15" s="28" t="s">
        <v>1513</v>
      </c>
      <c r="E15" s="22" t="s">
        <v>1514</v>
      </c>
      <c r="F15" s="20" t="s">
        <v>1515</v>
      </c>
      <c r="G15" s="27"/>
    </row>
    <row r="16" spans="1:7">
      <c r="A16" s="28">
        <v>2019</v>
      </c>
      <c r="B16" s="29">
        <v>0</v>
      </c>
      <c r="C16" s="29" t="s">
        <v>186</v>
      </c>
      <c r="D16" s="28" t="s">
        <v>1516</v>
      </c>
      <c r="E16" s="22" t="s">
        <v>1517</v>
      </c>
      <c r="F16" s="22" t="s">
        <v>1515</v>
      </c>
      <c r="G16" s="27"/>
    </row>
    <row r="17" spans="1:7">
      <c r="A17" s="30">
        <v>2019</v>
      </c>
      <c r="B17" s="30" t="s">
        <v>1493</v>
      </c>
      <c r="C17" s="30" t="s">
        <v>83</v>
      </c>
      <c r="D17" s="30" t="s">
        <v>1518</v>
      </c>
      <c r="E17" s="30" t="s">
        <v>1519</v>
      </c>
      <c r="F17" s="30" t="s">
        <v>1487</v>
      </c>
      <c r="G17" s="30"/>
    </row>
    <row r="18" ht="30" spans="1:7">
      <c r="A18" s="30">
        <v>2019</v>
      </c>
      <c r="B18" s="30" t="s">
        <v>1493</v>
      </c>
      <c r="C18" s="30" t="s">
        <v>83</v>
      </c>
      <c r="D18" s="27" t="s">
        <v>1520</v>
      </c>
      <c r="E18" s="31" t="s">
        <v>1521</v>
      </c>
      <c r="F18" s="27" t="s">
        <v>1487</v>
      </c>
      <c r="G18" s="27" t="s">
        <v>1522</v>
      </c>
    </row>
    <row r="19" ht="30" spans="1:7">
      <c r="A19" s="30">
        <v>2019</v>
      </c>
      <c r="B19" s="30" t="s">
        <v>1493</v>
      </c>
      <c r="C19" s="30" t="s">
        <v>83</v>
      </c>
      <c r="D19" s="27" t="s">
        <v>1523</v>
      </c>
      <c r="E19" s="31" t="s">
        <v>1524</v>
      </c>
      <c r="F19" s="27" t="s">
        <v>1487</v>
      </c>
      <c r="G19" s="27" t="s">
        <v>1525</v>
      </c>
    </row>
    <row r="20" spans="1:7">
      <c r="A20" s="27"/>
      <c r="B20" s="27"/>
      <c r="C20" s="27"/>
      <c r="D20" s="27"/>
      <c r="E20" s="27"/>
      <c r="F20" s="27"/>
      <c r="G20" s="27"/>
    </row>
    <row r="21" spans="1:7">
      <c r="A21" s="27"/>
      <c r="B21" s="27"/>
      <c r="C21" s="27"/>
      <c r="D21" s="27"/>
      <c r="E21" s="27"/>
      <c r="F21" s="27"/>
      <c r="G21" s="27"/>
    </row>
    <row r="22" spans="1:7">
      <c r="A22" s="27"/>
      <c r="B22" s="27"/>
      <c r="C22" s="27"/>
      <c r="D22" s="27"/>
      <c r="E22" s="27"/>
      <c r="F22" s="27"/>
      <c r="G22" s="27"/>
    </row>
    <row r="23" spans="1:7">
      <c r="A23" s="27"/>
      <c r="B23" s="27"/>
      <c r="C23" s="27"/>
      <c r="D23" s="27"/>
      <c r="E23" s="27"/>
      <c r="F23" s="27"/>
      <c r="G23" s="27"/>
    </row>
    <row r="24" spans="1:7">
      <c r="A24" s="27"/>
      <c r="B24" s="27"/>
      <c r="C24" s="27"/>
      <c r="D24" s="27"/>
      <c r="E24" s="27"/>
      <c r="F24" s="27"/>
      <c r="G24" s="27"/>
    </row>
    <row r="25" spans="1:7">
      <c r="A25" s="27"/>
      <c r="B25" s="27"/>
      <c r="C25" s="27"/>
      <c r="D25" s="27"/>
      <c r="E25" s="27"/>
      <c r="F25" s="27"/>
      <c r="G25" s="27"/>
    </row>
    <row r="26" spans="1:7">
      <c r="A26" s="27"/>
      <c r="B26" s="27"/>
      <c r="C26" s="27"/>
      <c r="D26" s="27"/>
      <c r="E26" s="27"/>
      <c r="F26" s="27"/>
      <c r="G26" s="27"/>
    </row>
    <row r="27" spans="1:7">
      <c r="A27" s="27"/>
      <c r="B27" s="27"/>
      <c r="C27" s="27"/>
      <c r="D27" s="27"/>
      <c r="E27" s="27"/>
      <c r="F27" s="27"/>
      <c r="G27" s="27"/>
    </row>
    <row r="28" spans="1:7">
      <c r="A28" s="27"/>
      <c r="B28" s="27"/>
      <c r="C28" s="27"/>
      <c r="D28" s="27"/>
      <c r="E28" s="27"/>
      <c r="F28" s="27"/>
      <c r="G28" s="27"/>
    </row>
    <row r="29" spans="1:7">
      <c r="A29" s="27"/>
      <c r="B29" s="27"/>
      <c r="C29" s="27"/>
      <c r="D29" s="27"/>
      <c r="E29" s="27"/>
      <c r="F29" s="27"/>
      <c r="G29" s="27"/>
    </row>
    <row r="30" spans="1:7">
      <c r="A30" s="27"/>
      <c r="B30" s="27"/>
      <c r="C30" s="27"/>
      <c r="D30" s="27"/>
      <c r="E30" s="27"/>
      <c r="F30" s="27"/>
      <c r="G30" s="27"/>
    </row>
    <row r="31" spans="1:7">
      <c r="A31" s="27"/>
      <c r="B31" s="27"/>
      <c r="C31" s="27"/>
      <c r="D31" s="27"/>
      <c r="E31" s="27"/>
      <c r="F31" s="27"/>
      <c r="G31" s="27"/>
    </row>
    <row r="32" spans="1:7">
      <c r="A32" s="27"/>
      <c r="B32" s="27"/>
      <c r="C32" s="27"/>
      <c r="D32" s="27"/>
      <c r="E32" s="27"/>
      <c r="F32" s="27"/>
      <c r="G32" s="27"/>
    </row>
    <row r="33" spans="1:7">
      <c r="A33" s="27"/>
      <c r="B33" s="27"/>
      <c r="C33" s="27"/>
      <c r="D33" s="27"/>
      <c r="E33" s="27"/>
      <c r="F33" s="27"/>
      <c r="G33" s="27"/>
    </row>
    <row r="34" spans="1:7">
      <c r="A34" s="27"/>
      <c r="B34" s="27"/>
      <c r="C34" s="27"/>
      <c r="D34" s="27"/>
      <c r="E34" s="27"/>
      <c r="F34" s="27"/>
      <c r="G34" s="27"/>
    </row>
    <row r="35" spans="1:7">
      <c r="A35" s="27"/>
      <c r="B35" s="27"/>
      <c r="C35" s="27"/>
      <c r="D35" s="27"/>
      <c r="E35" s="27"/>
      <c r="F35" s="27"/>
      <c r="G35" s="27"/>
    </row>
    <row r="36" spans="1:7">
      <c r="A36" s="27"/>
      <c r="B36" s="27"/>
      <c r="C36" s="27"/>
      <c r="D36" s="27"/>
      <c r="E36" s="27"/>
      <c r="F36" s="27"/>
      <c r="G36" s="27"/>
    </row>
    <row r="37" spans="1:7">
      <c r="A37" s="27"/>
      <c r="B37" s="27"/>
      <c r="C37" s="27"/>
      <c r="D37" s="27"/>
      <c r="E37" s="27"/>
      <c r="F37" s="27"/>
      <c r="G37" s="27"/>
    </row>
    <row r="38" spans="1:7">
      <c r="A38" s="27"/>
      <c r="B38" s="27"/>
      <c r="C38" s="27"/>
      <c r="D38" s="27"/>
      <c r="E38" s="27"/>
      <c r="F38" s="27"/>
      <c r="G38" s="27"/>
    </row>
    <row r="39" spans="1:7">
      <c r="A39" s="27"/>
      <c r="B39" s="27"/>
      <c r="C39" s="27"/>
      <c r="D39" s="27"/>
      <c r="E39" s="27"/>
      <c r="F39" s="27"/>
      <c r="G39" s="27"/>
    </row>
    <row r="40" spans="1:7">
      <c r="A40" s="27"/>
      <c r="B40" s="27"/>
      <c r="C40" s="27"/>
      <c r="D40" s="27"/>
      <c r="E40" s="27"/>
      <c r="F40" s="27"/>
      <c r="G40" s="27"/>
    </row>
    <row r="41" spans="1:7">
      <c r="A41" s="27"/>
      <c r="B41" s="27"/>
      <c r="C41" s="27"/>
      <c r="D41" s="27"/>
      <c r="E41" s="27"/>
      <c r="F41" s="27"/>
      <c r="G41" s="27"/>
    </row>
    <row r="42" spans="1:7">
      <c r="A42" s="27"/>
      <c r="B42" s="27"/>
      <c r="C42" s="27"/>
      <c r="D42" s="27"/>
      <c r="E42" s="27"/>
      <c r="F42" s="27"/>
      <c r="G42" s="27"/>
    </row>
    <row r="43" spans="1:7">
      <c r="A43" s="27"/>
      <c r="B43" s="27"/>
      <c r="C43" s="27"/>
      <c r="D43" s="27"/>
      <c r="E43" s="27"/>
      <c r="F43" s="27"/>
      <c r="G43" s="27"/>
    </row>
    <row r="44" spans="1:7">
      <c r="A44" s="27"/>
      <c r="B44" s="27"/>
      <c r="C44" s="27"/>
      <c r="D44" s="27"/>
      <c r="E44" s="27"/>
      <c r="F44" s="27"/>
      <c r="G44" s="27"/>
    </row>
    <row r="45" spans="1:7">
      <c r="A45" s="27"/>
      <c r="B45" s="27"/>
      <c r="C45" s="27"/>
      <c r="D45" s="27"/>
      <c r="E45" s="27"/>
      <c r="F45" s="27"/>
      <c r="G45" s="27"/>
    </row>
    <row r="46" spans="1:7">
      <c r="A46" s="27"/>
      <c r="B46" s="27"/>
      <c r="C46" s="27"/>
      <c r="D46" s="27"/>
      <c r="E46" s="27"/>
      <c r="F46" s="27"/>
      <c r="G46" s="27"/>
    </row>
    <row r="47" spans="1:7">
      <c r="A47" s="27"/>
      <c r="B47" s="27"/>
      <c r="C47" s="27"/>
      <c r="D47" s="27"/>
      <c r="E47" s="27"/>
      <c r="F47" s="27"/>
      <c r="G47" s="27"/>
    </row>
    <row r="48" spans="1:7">
      <c r="A48" s="27"/>
      <c r="B48" s="27"/>
      <c r="C48" s="27"/>
      <c r="D48" s="27"/>
      <c r="E48" s="27"/>
      <c r="F48" s="27"/>
      <c r="G48" s="27"/>
    </row>
    <row r="49" spans="1:7">
      <c r="A49" s="27"/>
      <c r="B49" s="27"/>
      <c r="C49" s="27"/>
      <c r="D49" s="27"/>
      <c r="E49" s="27"/>
      <c r="F49" s="27"/>
      <c r="G49" s="27"/>
    </row>
    <row r="50" spans="1:7">
      <c r="A50" s="27"/>
      <c r="B50" s="27"/>
      <c r="C50" s="27"/>
      <c r="D50" s="27"/>
      <c r="E50" s="27"/>
      <c r="F50" s="27"/>
      <c r="G50" s="27"/>
    </row>
    <row r="51" spans="1:7">
      <c r="A51" s="27"/>
      <c r="B51" s="27"/>
      <c r="C51" s="27"/>
      <c r="D51" s="27"/>
      <c r="E51" s="27"/>
      <c r="F51" s="27"/>
      <c r="G51" s="27"/>
    </row>
    <row r="52" spans="1:7">
      <c r="A52" s="27"/>
      <c r="B52" s="27"/>
      <c r="C52" s="27"/>
      <c r="D52" s="27"/>
      <c r="E52" s="27"/>
      <c r="F52" s="27"/>
      <c r="G52" s="27"/>
    </row>
    <row r="53" spans="1:7">
      <c r="A53" s="27"/>
      <c r="B53" s="27"/>
      <c r="C53" s="27"/>
      <c r="D53" s="27"/>
      <c r="E53" s="27"/>
      <c r="F53" s="27"/>
      <c r="G53" s="27"/>
    </row>
  </sheetData>
  <pageMargins left="0.511805555555555" right="0.511805555555555" top="0.7875" bottom="0.7875" header="0.511805555555555" footer="0.511805555555555"/>
  <pageSetup paperSize="9"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Contratos_a partir_2017</vt:lpstr>
      <vt:lpstr>Não Projetos a partir 2017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UFOP</dc:creator>
  <cp:lastModifiedBy>PAULO SERGIO DE OLIVEIRA</cp:lastModifiedBy>
  <cp:revision>88</cp:revision>
  <dcterms:created xsi:type="dcterms:W3CDTF">2018-02-07T11:46:00Z</dcterms:created>
  <cp:lastPrinted>2019-02-20T12:43:00Z</cp:lastPrinted>
  <dcterms:modified xsi:type="dcterms:W3CDTF">2024-02-07T18:19:40Z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1046-12.2.0.13431</vt:lpwstr>
  </property>
  <property fmtid="{D5CDD505-2E9C-101B-9397-08002B2CF9AE}" pid="9" name="ICV">
    <vt:lpwstr>A00A724B96A8498C9FE77D23E4E03DA7_13</vt:lpwstr>
  </property>
</Properties>
</file>